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SUM" sheetId="9" r:id="rId9"/>
    <sheet name="PV1" sheetId="10" r:id="rId10"/>
    <sheet name="PV2" sheetId="11" r:id="rId11"/>
    <sheet name="PV3" sheetId="12" r:id="rId12"/>
    <sheet name="PV4" sheetId="13" r:id="rId13"/>
    <sheet name="PV5" sheetId="14" r:id="rId14"/>
    <sheet name="PV6" sheetId="15" r:id="rId15"/>
    <sheet name="PV7" sheetId="16" r:id="rId16"/>
    <sheet name="PV8" sheetId="17" r:id="rId17"/>
    <sheet name="SUMV" sheetId="18" r:id="rId18"/>
  </sheets>
  <definedNames/>
  <calcPr fullCalcOnLoad="1"/>
</workbook>
</file>

<file path=xl/sharedStrings.xml><?xml version="1.0" encoding="utf-8"?>
<sst xmlns="http://schemas.openxmlformats.org/spreadsheetml/2006/main" count="420" uniqueCount="128">
  <si>
    <t xml:space="preserve">                                                                 </t>
  </si>
  <si>
    <t>ROZPOČET 2008</t>
  </si>
  <si>
    <t>Bežné výdavky</t>
  </si>
  <si>
    <t>Rozpočet 2008 
(v eur)</t>
  </si>
  <si>
    <t>Kapitálové výdavky</t>
  </si>
  <si>
    <t>Rozpočet 2008
(v eur)</t>
  </si>
  <si>
    <t>ROZPOČET 2008
(v eur)</t>
  </si>
  <si>
    <t>Funkčná klasifikácia</t>
  </si>
  <si>
    <t>Ukazovateľ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</si>
  <si>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</si>
  <si>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</si>
  <si>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</si>
  <si>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</si>
  <si>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</si>
  <si>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</si>
  <si>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</si>
  <si>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</si>
  <si>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</si>
  <si>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</si>
  <si>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</si>
  <si>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</si>
  <si>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</si>
  <si>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</si>
  <si>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</si>
  <si>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ROZPOČET 2012</t>
  </si>
  <si>
    <t>Rozpočet 2012
(v EUR)</t>
  </si>
  <si>
    <t>ROZPOČET 2012
(v EUR)</t>
  </si>
  <si>
    <t>Plánovanie, manažment a kontrola</t>
  </si>
  <si>
    <t>Manažment obce</t>
  </si>
  <si>
    <t>01.1.1.6</t>
  </si>
  <si>
    <t>Obce</t>
  </si>
  <si>
    <t>01.1.2</t>
  </si>
  <si>
    <t>Finančná a rozpočtová oblasť</t>
  </si>
  <si>
    <t>Členstvo v organizáciách a združeniach</t>
  </si>
  <si>
    <t>08.4.0</t>
  </si>
  <si>
    <t xml:space="preserve">Náboženské a iné spoločenské služby </t>
  </si>
  <si>
    <t>Prezentácia obce</t>
  </si>
  <si>
    <t>08.2.0.5</t>
  </si>
  <si>
    <t>Knižnice</t>
  </si>
  <si>
    <t>PROGRAM 2: SLUŽBY OBČANOM</t>
  </si>
  <si>
    <t>Služby občanom</t>
  </si>
  <si>
    <t>Obecný rozhlas</t>
  </si>
  <si>
    <t>Tradičné spoločensko-kultúrne podujatia</t>
  </si>
  <si>
    <t>08.2.0</t>
  </si>
  <si>
    <t>Kultúrne služby</t>
  </si>
  <si>
    <t>Tradičné športové podujatia</t>
  </si>
  <si>
    <t>08.1.0</t>
  </si>
  <si>
    <t>Rekreačné a športové služby</t>
  </si>
  <si>
    <t>Stavebný úrad</t>
  </si>
  <si>
    <t>04.4.3</t>
  </si>
  <si>
    <t>Výstavba</t>
  </si>
  <si>
    <t>Transfery cirkvám</t>
  </si>
  <si>
    <t>PROGRAM 3: ODPADOVÉ HOSPODÁRSTVO</t>
  </si>
  <si>
    <t>Odpadové hospodárstvo</t>
  </si>
  <si>
    <t>05.1.0</t>
  </si>
  <si>
    <t>Nakladanie s odpadmi</t>
  </si>
  <si>
    <t>PROGRAM 4: KOMUNIKÁCIE</t>
  </si>
  <si>
    <t>Komunikácie</t>
  </si>
  <si>
    <t>04.5.1</t>
  </si>
  <si>
    <t>Cestná doprava</t>
  </si>
  <si>
    <t>PROGRAM 5: VZDELÁVANIE</t>
  </si>
  <si>
    <t>Vzdelávanie</t>
  </si>
  <si>
    <t>Materská škola</t>
  </si>
  <si>
    <t>09.1.1.1</t>
  </si>
  <si>
    <t xml:space="preserve">Predškolská výchova </t>
  </si>
  <si>
    <t>Stravovanie v jedálňach školských zariadení</t>
  </si>
  <si>
    <t>09.6.0.1</t>
  </si>
  <si>
    <t>Školské stravovanie v predškolských zariadeniach a základných školách</t>
  </si>
  <si>
    <t>Centrum voľného času</t>
  </si>
  <si>
    <t>PROGRAM 6: PROSTREDIE PRE ŽIVOT</t>
  </si>
  <si>
    <t>Prostredie pre život</t>
  </si>
  <si>
    <t>Verejný vodovod</t>
  </si>
  <si>
    <t>06.3.0</t>
  </si>
  <si>
    <t>Zásobovanie vodou</t>
  </si>
  <si>
    <t>Verejná kanalizácia</t>
  </si>
  <si>
    <t>05.2.0</t>
  </si>
  <si>
    <t>Nakladanie s odpadovými vodami</t>
  </si>
  <si>
    <t>Verejné osvetlenie</t>
  </si>
  <si>
    <t>06.4.0</t>
  </si>
  <si>
    <t>PROGRAM 7: BÝVANIE</t>
  </si>
  <si>
    <t>Bývanie</t>
  </si>
  <si>
    <t>06.1.0</t>
  </si>
  <si>
    <t>Rozvoj bývania</t>
  </si>
  <si>
    <t>PROGRAM 8: SOCIÁLNE SLUŽBY</t>
  </si>
  <si>
    <t>Sociálne služby</t>
  </si>
  <si>
    <t>Opatrovateľská služba</t>
  </si>
  <si>
    <t>10.2.0.2</t>
  </si>
  <si>
    <t xml:space="preserve">Ďalšie sociálne služby </t>
  </si>
  <si>
    <t>Príspevok pri narodení dieťaťa</t>
  </si>
  <si>
    <t>10.4.0</t>
  </si>
  <si>
    <t>Rodina a deti</t>
  </si>
  <si>
    <t>Menšie obecné služby</t>
  </si>
  <si>
    <t>Rozpočet - sumarizácia</t>
  </si>
  <si>
    <t>Rozpočet rok 2011</t>
  </si>
  <si>
    <t>Rozpočet rok 2012</t>
  </si>
  <si>
    <t>Index 12/11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</si>
  <si>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</si>
  <si>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</si>
  <si>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</si>
  <si>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</si>
  <si>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</si>
  <si>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</si>
  <si>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</si>
  <si>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</si>
  <si>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</si>
  <si>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</si>
  <si>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</si>
  <si>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</si>
  <si>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</si>
  <si>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Prostredie pre život</t>
  </si>
  <si>
    <t>Program 7: Bývanie</t>
  </si>
  <si>
    <t>Program 8: Sociálne služby</t>
  </si>
  <si>
    <t>Výsledok hospodárenia:</t>
  </si>
  <si>
    <t>Rozpočet 2012</t>
  </si>
  <si>
    <t>Rozpočet 2013</t>
  </si>
  <si>
    <t>Rozpočet 2014</t>
  </si>
  <si>
    <t>PLÁNOVANIE, MANAŽMENT A KONTROLA</t>
  </si>
  <si>
    <t>SLUŽBY OBČANOM</t>
  </si>
  <si>
    <t>ODPADOVÉ HOSPODÁRSTVO</t>
  </si>
  <si>
    <t>KOMUNIKÁCIE</t>
  </si>
  <si>
    <t>VZDELÁVANIE</t>
  </si>
  <si>
    <t>PROSTREDIE PRE ŽIVOT</t>
  </si>
  <si>
    <t>BÝVANIE</t>
  </si>
  <si>
    <t>SOCIÁLNE SLUŽBY</t>
  </si>
  <si>
    <t>Rozpočet rok 2013</t>
  </si>
  <si>
    <t>Rozpočet rok 2014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</si>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</sst>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/>
    </xf>
    <xf numFmtId="164" fontId="1" fillId="2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/>
    </xf>
    <xf numFmtId="164" fontId="1" fillId="2" borderId="6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" fillId="3" borderId="4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 wrapText="1"/>
    </xf>
    <xf numFmtId="164" fontId="0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12" xfId="0" applyBorder="1" applyAlignment="1">
      <alignment horizontal="center"/>
    </xf>
    <xf numFmtId="164" fontId="2" fillId="4" borderId="13" xfId="0" applyFont="1" applyFill="1" applyBorder="1" applyAlignment="1">
      <alignment horizontal="center"/>
    </xf>
    <xf numFmtId="164" fontId="2" fillId="4" borderId="14" xfId="0" applyFont="1" applyFill="1" applyBorder="1" applyAlignment="1">
      <alignment wrapText="1"/>
    </xf>
    <xf numFmtId="164" fontId="2" fillId="4" borderId="15" xfId="0" applyFont="1" applyFill="1" applyBorder="1" applyAlignment="1">
      <alignment/>
    </xf>
    <xf numFmtId="164" fontId="2" fillId="4" borderId="16" xfId="0" applyFont="1" applyFill="1" applyBorder="1" applyAlignment="1">
      <alignment/>
    </xf>
    <xf numFmtId="164" fontId="0" fillId="0" borderId="5" xfId="0" applyBorder="1" applyAlignment="1">
      <alignment/>
    </xf>
    <xf numFmtId="164" fontId="2" fillId="2" borderId="13" xfId="0" applyFont="1" applyFill="1" applyBorder="1" applyAlignment="1">
      <alignment horizontal="center"/>
    </xf>
    <xf numFmtId="164" fontId="2" fillId="2" borderId="14" xfId="0" applyFont="1" applyFill="1" applyBorder="1" applyAlignment="1">
      <alignment wrapText="1"/>
    </xf>
    <xf numFmtId="164" fontId="2" fillId="2" borderId="15" xfId="0" applyFont="1" applyFill="1" applyBorder="1" applyAlignment="1">
      <alignment/>
    </xf>
    <xf numFmtId="164" fontId="2" fillId="2" borderId="16" xfId="0" applyFont="1" applyFill="1" applyBorder="1" applyAlignment="1">
      <alignment/>
    </xf>
    <xf numFmtId="164" fontId="4" fillId="5" borderId="13" xfId="0" applyFont="1" applyFill="1" applyBorder="1" applyAlignment="1">
      <alignment horizontal="center"/>
    </xf>
    <xf numFmtId="164" fontId="4" fillId="5" borderId="17" xfId="0" applyFont="1" applyFill="1" applyBorder="1" applyAlignment="1">
      <alignment wrapText="1"/>
    </xf>
    <xf numFmtId="164" fontId="4" fillId="5" borderId="15" xfId="0" applyFont="1" applyFill="1" applyBorder="1" applyAlignment="1">
      <alignment/>
    </xf>
    <xf numFmtId="164" fontId="4" fillId="5" borderId="16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3" xfId="0" applyFont="1" applyBorder="1" applyAlignment="1">
      <alignment horizontal="center"/>
    </xf>
    <xf numFmtId="164" fontId="6" fillId="6" borderId="13" xfId="0" applyFont="1" applyFill="1" applyBorder="1" applyAlignment="1">
      <alignment horizontal="center"/>
    </xf>
    <xf numFmtId="164" fontId="6" fillId="6" borderId="17" xfId="0" applyFont="1" applyFill="1" applyBorder="1" applyAlignment="1">
      <alignment wrapText="1"/>
    </xf>
    <xf numFmtId="164" fontId="2" fillId="6" borderId="15" xfId="0" applyFont="1" applyFill="1" applyBorder="1" applyAlignment="1">
      <alignment/>
    </xf>
    <xf numFmtId="164" fontId="2" fillId="6" borderId="18" xfId="0" applyFont="1" applyFill="1" applyBorder="1" applyAlignment="1">
      <alignment/>
    </xf>
    <xf numFmtId="164" fontId="2" fillId="6" borderId="16" xfId="0" applyFont="1" applyFill="1" applyBorder="1" applyAlignment="1">
      <alignment/>
    </xf>
    <xf numFmtId="164" fontId="5" fillId="0" borderId="13" xfId="0" applyFont="1" applyFill="1" applyBorder="1" applyAlignment="1">
      <alignment horizontal="center"/>
    </xf>
    <xf numFmtId="164" fontId="5" fillId="0" borderId="19" xfId="0" applyFont="1" applyFill="1" applyBorder="1" applyAlignment="1">
      <alignment horizontal="center" wrapText="1"/>
    </xf>
    <xf numFmtId="164" fontId="5" fillId="0" borderId="17" xfId="0" applyFont="1" applyFill="1" applyBorder="1" applyAlignment="1">
      <alignment wrapText="1"/>
    </xf>
    <xf numFmtId="164" fontId="3" fillId="0" borderId="15" xfId="0" applyFont="1" applyFill="1" applyBorder="1" applyAlignment="1">
      <alignment/>
    </xf>
    <xf numFmtId="164" fontId="3" fillId="0" borderId="18" xfId="0" applyFont="1" applyFill="1" applyBorder="1" applyAlignment="1">
      <alignment/>
    </xf>
    <xf numFmtId="164" fontId="5" fillId="0" borderId="5" xfId="0" applyFont="1" applyFill="1" applyBorder="1" applyAlignment="1">
      <alignment/>
    </xf>
    <xf numFmtId="164" fontId="3" fillId="0" borderId="16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0" fillId="0" borderId="20" xfId="0" applyBorder="1" applyAlignment="1">
      <alignment/>
    </xf>
    <xf numFmtId="164" fontId="7" fillId="7" borderId="21" xfId="0" applyFont="1" applyFill="1" applyBorder="1" applyAlignment="1">
      <alignment horizontal="left" vertical="top"/>
    </xf>
    <xf numFmtId="164" fontId="7" fillId="7" borderId="22" xfId="0" applyFont="1" applyFill="1" applyBorder="1" applyAlignment="1">
      <alignment horizontal="left" vertical="top"/>
    </xf>
    <xf numFmtId="164" fontId="4" fillId="7" borderId="21" xfId="0" applyFont="1" applyFill="1" applyBorder="1" applyAlignment="1">
      <alignment horizontal="center" vertical="center"/>
    </xf>
    <xf numFmtId="164" fontId="6" fillId="7" borderId="22" xfId="0" applyFont="1" applyFill="1" applyBorder="1" applyAlignment="1">
      <alignment horizontal="center" vertical="center" wrapText="1"/>
    </xf>
    <xf numFmtId="164" fontId="6" fillId="7" borderId="23" xfId="0" applyFont="1" applyFill="1" applyBorder="1" applyAlignment="1">
      <alignment horizontal="center" vertical="center" wrapText="1"/>
    </xf>
    <xf numFmtId="164" fontId="4" fillId="7" borderId="22" xfId="0" applyFont="1" applyFill="1" applyBorder="1" applyAlignment="1">
      <alignment horizontal="center" vertical="center"/>
    </xf>
    <xf numFmtId="164" fontId="0" fillId="0" borderId="24" xfId="0" applyBorder="1" applyAlignment="1">
      <alignment/>
    </xf>
    <xf numFmtId="164" fontId="5" fillId="8" borderId="22" xfId="0" applyFont="1" applyFill="1" applyBorder="1" applyAlignment="1">
      <alignment horizontal="center"/>
    </xf>
    <xf numFmtId="164" fontId="2" fillId="8" borderId="23" xfId="0" applyFont="1" applyFill="1" applyBorder="1" applyAlignment="1">
      <alignment/>
    </xf>
    <xf numFmtId="164" fontId="2" fillId="8" borderId="23" xfId="0" applyFont="1" applyFill="1" applyBorder="1" applyAlignment="1">
      <alignment horizontal="right"/>
    </xf>
    <xf numFmtId="164" fontId="2" fillId="8" borderId="24" xfId="0" applyFont="1" applyFill="1" applyBorder="1" applyAlignment="1">
      <alignment horizontal="right"/>
    </xf>
    <xf numFmtId="164" fontId="2" fillId="8" borderId="25" xfId="0" applyFont="1" applyFill="1" applyBorder="1" applyAlignment="1">
      <alignment horizontal="right"/>
    </xf>
    <xf numFmtId="164" fontId="5" fillId="8" borderId="26" xfId="0" applyFont="1" applyFill="1" applyBorder="1" applyAlignment="1">
      <alignment horizontal="center"/>
    </xf>
    <xf numFmtId="164" fontId="2" fillId="8" borderId="27" xfId="0" applyFont="1" applyFill="1" applyBorder="1" applyAlignment="1">
      <alignment/>
    </xf>
    <xf numFmtId="164" fontId="2" fillId="8" borderId="28" xfId="0" applyFont="1" applyFill="1" applyBorder="1" applyAlignment="1">
      <alignment horizontal="right"/>
    </xf>
    <xf numFmtId="164" fontId="2" fillId="8" borderId="27" xfId="0" applyFont="1" applyFill="1" applyBorder="1" applyAlignment="1">
      <alignment horizontal="right"/>
    </xf>
    <xf numFmtId="164" fontId="2" fillId="8" borderId="29" xfId="0" applyFont="1" applyFill="1" applyBorder="1" applyAlignment="1">
      <alignment horizontal="right"/>
    </xf>
    <xf numFmtId="164" fontId="5" fillId="0" borderId="26" xfId="0" applyFont="1" applyBorder="1" applyAlignment="1">
      <alignment horizontal="center"/>
    </xf>
    <xf numFmtId="164" fontId="8" fillId="0" borderId="27" xfId="0" applyFont="1" applyBorder="1" applyAlignment="1">
      <alignment/>
    </xf>
    <xf numFmtId="164" fontId="2" fillId="0" borderId="28" xfId="0" applyFont="1" applyBorder="1" applyAlignment="1">
      <alignment horizontal="right"/>
    </xf>
    <xf numFmtId="164" fontId="2" fillId="0" borderId="27" xfId="0" applyFont="1" applyBorder="1" applyAlignment="1">
      <alignment horizontal="right"/>
    </xf>
    <xf numFmtId="164" fontId="0" fillId="0" borderId="28" xfId="0" applyBorder="1" applyAlignment="1">
      <alignment horizontal="right"/>
    </xf>
    <xf numFmtId="164" fontId="0" fillId="0" borderId="27" xfId="0" applyBorder="1" applyAlignment="1">
      <alignment horizontal="right"/>
    </xf>
    <xf numFmtId="164" fontId="5" fillId="8" borderId="30" xfId="0" applyFont="1" applyFill="1" applyBorder="1" applyAlignment="1">
      <alignment horizontal="center"/>
    </xf>
    <xf numFmtId="164" fontId="2" fillId="8" borderId="31" xfId="0" applyFont="1" applyFill="1" applyBorder="1" applyAlignment="1">
      <alignment/>
    </xf>
    <xf numFmtId="164" fontId="2" fillId="8" borderId="31" xfId="0" applyFont="1" applyFill="1" applyBorder="1" applyAlignment="1">
      <alignment horizontal="right"/>
    </xf>
    <xf numFmtId="164" fontId="2" fillId="8" borderId="32" xfId="0" applyFont="1" applyFill="1" applyBorder="1" applyAlignment="1">
      <alignment horizontal="right"/>
    </xf>
    <xf numFmtId="164" fontId="2" fillId="8" borderId="33" xfId="0" applyFont="1" applyFill="1" applyBorder="1" applyAlignment="1">
      <alignment horizontal="right"/>
    </xf>
    <xf numFmtId="164" fontId="6" fillId="8" borderId="34" xfId="0" applyFont="1" applyFill="1" applyBorder="1" applyAlignment="1">
      <alignment horizontal="center" vertical="center"/>
    </xf>
    <xf numFmtId="164" fontId="6" fillId="8" borderId="30" xfId="0" applyFont="1" applyFill="1" applyBorder="1" applyAlignment="1">
      <alignment horizontal="center" vertical="center"/>
    </xf>
    <xf numFmtId="164" fontId="6" fillId="8" borderId="32" xfId="0" applyFont="1" applyFill="1" applyBorder="1" applyAlignment="1">
      <alignment horizontal="center" vertical="center"/>
    </xf>
    <xf numFmtId="164" fontId="6" fillId="8" borderId="0" xfId="0" applyFont="1" applyFill="1" applyBorder="1" applyAlignment="1">
      <alignment horizontal="center" vertical="center"/>
    </xf>
    <xf numFmtId="164" fontId="4" fillId="8" borderId="21" xfId="0" applyFont="1" applyFill="1" applyBorder="1" applyAlignment="1">
      <alignment horizontal="center" vertical="center"/>
    </xf>
    <xf numFmtId="164" fontId="6" fillId="8" borderId="30" xfId="0" applyFont="1" applyFill="1" applyBorder="1" applyAlignment="1">
      <alignment horizontal="center" vertical="center" wrapText="1"/>
    </xf>
    <xf numFmtId="164" fontId="6" fillId="8" borderId="33" xfId="0" applyFont="1" applyFill="1" applyBorder="1" applyAlignment="1">
      <alignment horizontal="center" vertical="center" wrapText="1"/>
    </xf>
    <xf numFmtId="164" fontId="4" fillId="8" borderId="22" xfId="0" applyFont="1" applyFill="1" applyBorder="1" applyAlignment="1">
      <alignment horizontal="center" vertical="center"/>
    </xf>
    <xf numFmtId="164" fontId="6" fillId="8" borderId="31" xfId="0" applyFont="1" applyFill="1" applyBorder="1" applyAlignment="1">
      <alignment horizontal="center" vertical="center" wrapText="1"/>
    </xf>
    <xf numFmtId="164" fontId="6" fillId="8" borderId="22" xfId="0" applyFont="1" applyFill="1" applyBorder="1" applyAlignment="1">
      <alignment horizontal="center" vertical="center" wrapText="1"/>
    </xf>
    <xf numFmtId="164" fontId="6" fillId="8" borderId="23" xfId="0" applyFont="1" applyFill="1" applyBorder="1" applyAlignment="1">
      <alignment horizontal="center" vertical="center" wrapText="1"/>
    </xf>
    <xf numFmtId="164" fontId="6" fillId="8" borderId="25" xfId="0" applyFont="1" applyFill="1" applyBorder="1" applyAlignment="1">
      <alignment horizontal="center" vertical="center" wrapText="1"/>
    </xf>
    <xf numFmtId="164" fontId="2" fillId="8" borderId="28" xfId="0" applyFont="1" applyFill="1" applyBorder="1" applyAlignment="1">
      <alignment horizontal="center"/>
    </xf>
    <xf numFmtId="164" fontId="2" fillId="8" borderId="28" xfId="0" applyFont="1" applyFill="1" applyBorder="1" applyAlignment="1">
      <alignment wrapText="1"/>
    </xf>
    <xf numFmtId="164" fontId="0" fillId="0" borderId="35" xfId="0" applyBorder="1" applyAlignment="1">
      <alignment horizontal="center"/>
    </xf>
    <xf numFmtId="164" fontId="2" fillId="9" borderId="28" xfId="0" applyFont="1" applyFill="1" applyBorder="1" applyAlignment="1">
      <alignment horizontal="center"/>
    </xf>
    <xf numFmtId="164" fontId="2" fillId="9" borderId="28" xfId="0" applyFont="1" applyFill="1" applyBorder="1" applyAlignment="1">
      <alignment wrapText="1"/>
    </xf>
    <xf numFmtId="164" fontId="2" fillId="9" borderId="27" xfId="0" applyFont="1" applyFill="1" applyBorder="1" applyAlignment="1">
      <alignment wrapText="1"/>
    </xf>
    <xf numFmtId="164" fontId="2" fillId="9" borderId="35" xfId="0" applyFont="1" applyFill="1" applyBorder="1" applyAlignment="1">
      <alignment/>
    </xf>
    <xf numFmtId="164" fontId="2" fillId="9" borderId="27" xfId="0" applyFont="1" applyFill="1" applyBorder="1" applyAlignment="1">
      <alignment/>
    </xf>
    <xf numFmtId="164" fontId="2" fillId="9" borderId="29" xfId="0" applyFont="1" applyFill="1" applyBorder="1" applyAlignment="1">
      <alignment/>
    </xf>
    <xf numFmtId="164" fontId="2" fillId="8" borderId="27" xfId="0" applyFont="1" applyFill="1" applyBorder="1" applyAlignment="1">
      <alignment wrapText="1"/>
    </xf>
    <xf numFmtId="164" fontId="2" fillId="8" borderId="35" xfId="0" applyFont="1" applyFill="1" applyBorder="1" applyAlignment="1">
      <alignment/>
    </xf>
    <xf numFmtId="164" fontId="2" fillId="8" borderId="29" xfId="0" applyFont="1" applyFill="1" applyBorder="1" applyAlignment="1">
      <alignment/>
    </xf>
    <xf numFmtId="164" fontId="7" fillId="7" borderId="21" xfId="0" applyFont="1" applyFill="1" applyBorder="1" applyAlignment="1">
      <alignment horizontal="left" vertical="center"/>
    </xf>
    <xf numFmtId="164" fontId="7" fillId="7" borderId="22" xfId="0" applyFont="1" applyFill="1" applyBorder="1" applyAlignment="1">
      <alignment horizontal="left" vertical="center"/>
    </xf>
    <xf numFmtId="164" fontId="2" fillId="8" borderId="22" xfId="0" applyFont="1" applyFill="1" applyBorder="1" applyAlignment="1">
      <alignment horizontal="right"/>
    </xf>
    <xf numFmtId="164" fontId="2" fillId="8" borderId="36" xfId="0" applyFont="1" applyFill="1" applyBorder="1" applyAlignment="1">
      <alignment horizontal="right"/>
    </xf>
    <xf numFmtId="164" fontId="4" fillId="7" borderId="21" xfId="0" applyFont="1" applyFill="1" applyBorder="1" applyAlignment="1">
      <alignment horizontal="center" vertical="center" wrapText="1"/>
    </xf>
    <xf numFmtId="164" fontId="2" fillId="8" borderId="26" xfId="0" applyFont="1" applyFill="1" applyBorder="1" applyAlignment="1">
      <alignment horizontal="right"/>
    </xf>
    <xf numFmtId="164" fontId="2" fillId="8" borderId="37" xfId="0" applyFont="1" applyFill="1" applyBorder="1" applyAlignment="1">
      <alignment horizontal="right"/>
    </xf>
    <xf numFmtId="164" fontId="2" fillId="8" borderId="38" xfId="0" applyFont="1" applyFill="1" applyBorder="1" applyAlignment="1">
      <alignment horizontal="right"/>
    </xf>
    <xf numFmtId="164" fontId="8" fillId="0" borderId="26" xfId="0" applyFont="1" applyBorder="1" applyAlignment="1">
      <alignment/>
    </xf>
    <xf numFmtId="164" fontId="2" fillId="0" borderId="29" xfId="0" applyFont="1" applyBorder="1" applyAlignment="1">
      <alignment horizontal="right"/>
    </xf>
    <xf numFmtId="164" fontId="2" fillId="8" borderId="3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9" width="7.7109375" style="0" customWidth="1"/>
    <col min="10" max="11" width="0" style="0" customWidth="1"/>
    <col min="12" max="12" width="9.7109375" style="0" customWidth="1"/>
    <col min="13" max="13" width="0.85546875" style="0" customWidth="1"/>
    <col min="14" max="17" width="0" style="0" customWidth="1"/>
    <col min="18" max="19" width="7.7109375" style="0" customWidth="1"/>
    <col min="20" max="22" width="0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127</v>
      </c>
    </row>
    <row r="2" ht="12.75">
      <c r="B2" s="1" t="s">
        <v>23</v>
      </c>
    </row>
    <row r="4" spans="2:25" ht="12.75">
      <c r="B4" s="3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4"/>
      <c r="C5" s="4"/>
      <c r="D5" s="4"/>
      <c r="E5" s="4"/>
      <c r="F5" s="4"/>
      <c r="G5" s="5" t="s">
        <v>2</v>
      </c>
      <c r="H5" s="5"/>
      <c r="I5" s="5"/>
      <c r="J5" s="5"/>
      <c r="K5" s="5"/>
      <c r="L5" s="6" t="s">
        <v>25</v>
      </c>
      <c r="M5" s="7"/>
      <c r="N5" s="8" t="s">
        <v>4</v>
      </c>
      <c r="O5" s="8"/>
      <c r="P5" s="8"/>
      <c r="Q5" s="8"/>
      <c r="R5" s="8"/>
      <c r="S5" s="8"/>
      <c r="T5" s="8"/>
      <c r="U5" s="8"/>
      <c r="V5" s="8"/>
      <c r="W5" s="6" t="s">
        <v>25</v>
      </c>
      <c r="X5" s="9"/>
      <c r="Y5" s="10" t="s">
        <v>26</v>
      </c>
    </row>
    <row r="6" spans="2:25" ht="12.75">
      <c r="B6" s="11"/>
      <c r="C6" s="12"/>
      <c r="D6" s="12" t="s">
        <v>7</v>
      </c>
      <c r="E6" s="13"/>
      <c r="F6" s="14" t="s">
        <v>8</v>
      </c>
      <c r="G6" s="5"/>
      <c r="H6" s="5"/>
      <c r="I6" s="5"/>
      <c r="J6" s="5"/>
      <c r="K6" s="5"/>
      <c r="L6" s="6"/>
      <c r="M6" s="7"/>
      <c r="N6" s="8"/>
      <c r="O6" s="8"/>
      <c r="P6" s="8"/>
      <c r="Q6" s="8"/>
      <c r="R6" s="8"/>
      <c r="S6" s="8"/>
      <c r="T6" s="8"/>
      <c r="U6" s="8"/>
      <c r="V6" s="8"/>
      <c r="W6" s="6"/>
      <c r="X6" s="9"/>
      <c r="Y6" s="10"/>
    </row>
    <row r="7" spans="2:25" ht="12.75">
      <c r="B7" s="11"/>
      <c r="C7" s="12"/>
      <c r="D7" s="12"/>
      <c r="E7" s="13"/>
      <c r="F7" s="14"/>
      <c r="G7" s="15" t="s">
        <v>9</v>
      </c>
      <c r="H7" s="15" t="s">
        <v>11</v>
      </c>
      <c r="I7" s="15" t="s">
        <v>12</v>
      </c>
      <c r="J7" s="15" t="s">
        <v>13</v>
      </c>
      <c r="K7" s="15" t="s">
        <v>14</v>
      </c>
      <c r="L7" s="6"/>
      <c r="M7" s="7"/>
      <c r="N7" s="16" t="s">
        <v>10</v>
      </c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16" t="s">
        <v>22</v>
      </c>
      <c r="W7" s="6"/>
      <c r="X7" s="9"/>
      <c r="Y7" s="10"/>
    </row>
    <row r="8" spans="2:25" ht="12.75">
      <c r="B8" s="11"/>
      <c r="C8" s="12"/>
      <c r="D8" s="12"/>
      <c r="E8" s="13"/>
      <c r="F8" s="14"/>
      <c r="G8" s="15"/>
      <c r="H8" s="15"/>
      <c r="I8" s="15"/>
      <c r="J8" s="15"/>
      <c r="K8" s="15"/>
      <c r="L8" s="6"/>
      <c r="M8" s="7"/>
      <c r="N8" s="16"/>
      <c r="O8" s="16"/>
      <c r="P8" s="16"/>
      <c r="Q8" s="16"/>
      <c r="R8" s="16"/>
      <c r="S8" s="16"/>
      <c r="T8" s="16"/>
      <c r="U8" s="16"/>
      <c r="V8" s="16"/>
      <c r="W8" s="6"/>
      <c r="X8" s="17"/>
      <c r="Y8" s="10"/>
    </row>
    <row r="9" spans="2:25" ht="12.75">
      <c r="B9" s="18">
        <v>1</v>
      </c>
      <c r="C9" s="19">
        <v>1</v>
      </c>
      <c r="D9" s="20" t="s">
        <v>27</v>
      </c>
      <c r="E9" s="20"/>
      <c r="F9" s="20"/>
      <c r="G9" s="21">
        <v>47621</v>
      </c>
      <c r="H9" s="21">
        <v>17566</v>
      </c>
      <c r="I9" s="21">
        <v>32845</v>
      </c>
      <c r="J9" s="21"/>
      <c r="K9" s="21"/>
      <c r="L9" s="22">
        <f>SUM(G9:K9)</f>
        <v>98032</v>
      </c>
      <c r="M9" s="23"/>
      <c r="N9" s="21"/>
      <c r="O9" s="21"/>
      <c r="P9" s="21"/>
      <c r="Q9" s="21"/>
      <c r="R9" s="21">
        <v>4000</v>
      </c>
      <c r="S9" s="21">
        <v>37522</v>
      </c>
      <c r="T9" s="21"/>
      <c r="U9" s="21"/>
      <c r="V9" s="21"/>
      <c r="W9" s="22">
        <f>SUM(N9:V9)</f>
        <v>41522</v>
      </c>
      <c r="X9" s="2"/>
      <c r="Y9" s="22">
        <f>L9+W9</f>
        <v>139554</v>
      </c>
    </row>
    <row r="10" spans="2:25" ht="12.75">
      <c r="B10" s="18">
        <v>2</v>
      </c>
      <c r="C10" s="24">
        <v>1</v>
      </c>
      <c r="D10" s="25" t="s">
        <v>28</v>
      </c>
      <c r="E10" s="25"/>
      <c r="F10" s="25"/>
      <c r="G10" s="26">
        <v>47621</v>
      </c>
      <c r="H10" s="26">
        <v>17566</v>
      </c>
      <c r="I10" s="26">
        <v>31945</v>
      </c>
      <c r="J10" s="26"/>
      <c r="K10" s="26"/>
      <c r="L10" s="27">
        <f>SUM(G10:K10)</f>
        <v>97132</v>
      </c>
      <c r="M10" s="23"/>
      <c r="N10" s="26"/>
      <c r="O10" s="26"/>
      <c r="P10" s="26"/>
      <c r="Q10" s="26"/>
      <c r="R10" s="26">
        <v>4000</v>
      </c>
      <c r="S10" s="26">
        <v>37522</v>
      </c>
      <c r="T10" s="26"/>
      <c r="U10" s="26"/>
      <c r="V10" s="26"/>
      <c r="W10" s="27">
        <f>SUM(N10:V10)</f>
        <v>41522</v>
      </c>
      <c r="X10"/>
      <c r="Y10" s="27">
        <f>L10+W10</f>
        <v>138654</v>
      </c>
    </row>
    <row r="11" spans="2:25" ht="12.75">
      <c r="B11" s="18">
        <v>3</v>
      </c>
      <c r="C11" s="33"/>
      <c r="D11" s="34" t="s">
        <v>29</v>
      </c>
      <c r="E11" s="35" t="s">
        <v>30</v>
      </c>
      <c r="F11" s="35"/>
      <c r="G11" s="36">
        <v>45798</v>
      </c>
      <c r="H11" s="36">
        <v>16925</v>
      </c>
      <c r="I11" s="36">
        <v>30345</v>
      </c>
      <c r="J11" s="36"/>
      <c r="K11" s="36"/>
      <c r="L11" s="37">
        <f>SUM(G11:K11)</f>
        <v>93068</v>
      </c>
      <c r="M11" s="23"/>
      <c r="N11" s="36"/>
      <c r="O11" s="36"/>
      <c r="P11" s="36"/>
      <c r="Q11" s="36"/>
      <c r="R11" s="36">
        <v>4000</v>
      </c>
      <c r="S11" s="36">
        <v>37522</v>
      </c>
      <c r="T11" s="36"/>
      <c r="U11" s="36"/>
      <c r="V11" s="36"/>
      <c r="W11" s="38">
        <f>SUM(N11:V11)</f>
        <v>41522</v>
      </c>
      <c r="X11" s="32"/>
      <c r="Y11" s="38">
        <f>L11+W11</f>
        <v>134590</v>
      </c>
    </row>
    <row r="12" spans="2:25" ht="12.75">
      <c r="B12" s="18">
        <v>4</v>
      </c>
      <c r="C12" s="33"/>
      <c r="D12" s="34" t="s">
        <v>31</v>
      </c>
      <c r="E12" s="35" t="s">
        <v>32</v>
      </c>
      <c r="F12" s="35"/>
      <c r="G12" s="36">
        <v>1823</v>
      </c>
      <c r="H12" s="36">
        <v>641</v>
      </c>
      <c r="I12" s="36">
        <v>1600</v>
      </c>
      <c r="J12" s="36"/>
      <c r="K12" s="36"/>
      <c r="L12" s="37">
        <f>SUM(G12:K12)</f>
        <v>4064</v>
      </c>
      <c r="M12" s="23"/>
      <c r="N12" s="36"/>
      <c r="O12" s="36"/>
      <c r="P12" s="36"/>
      <c r="Q12" s="36"/>
      <c r="R12" s="36"/>
      <c r="S12" s="36"/>
      <c r="T12" s="36"/>
      <c r="U12" s="36"/>
      <c r="V12" s="36"/>
      <c r="W12" s="38">
        <f>SUM(N12:V12)</f>
        <v>0</v>
      </c>
      <c r="X12" s="32"/>
      <c r="Y12" s="38">
        <f>L12+W12</f>
        <v>4064</v>
      </c>
    </row>
    <row r="13" spans="2:25" ht="12.75">
      <c r="B13" s="18">
        <v>5</v>
      </c>
      <c r="C13" s="24">
        <v>2</v>
      </c>
      <c r="D13" s="25" t="s">
        <v>33</v>
      </c>
      <c r="E13" s="25"/>
      <c r="F13" s="25"/>
      <c r="G13" s="26"/>
      <c r="H13" s="26"/>
      <c r="I13" s="26">
        <v>700</v>
      </c>
      <c r="J13" s="26"/>
      <c r="K13" s="26"/>
      <c r="L13" s="27">
        <f>SUM(G13:K13)</f>
        <v>700</v>
      </c>
      <c r="M13" s="23"/>
      <c r="N13" s="26"/>
      <c r="O13" s="26"/>
      <c r="P13" s="26"/>
      <c r="Q13" s="26"/>
      <c r="R13" s="26"/>
      <c r="S13" s="26"/>
      <c r="T13" s="26"/>
      <c r="U13" s="26"/>
      <c r="V13" s="26"/>
      <c r="W13" s="27">
        <f>SUM(N13:V13)</f>
        <v>0</v>
      </c>
      <c r="X13"/>
      <c r="Y13" s="27">
        <f>L13+W13</f>
        <v>700</v>
      </c>
    </row>
    <row r="14" spans="2:25" ht="12.75">
      <c r="B14" s="18">
        <v>6</v>
      </c>
      <c r="C14" s="33"/>
      <c r="D14" s="34" t="s">
        <v>34</v>
      </c>
      <c r="E14" s="35" t="s">
        <v>35</v>
      </c>
      <c r="F14" s="35"/>
      <c r="G14" s="36"/>
      <c r="H14" s="36"/>
      <c r="I14" s="36">
        <v>700</v>
      </c>
      <c r="J14" s="36"/>
      <c r="K14" s="36"/>
      <c r="L14" s="37">
        <f>SUM(G14:K14)</f>
        <v>700</v>
      </c>
      <c r="M14" s="23"/>
      <c r="N14" s="36"/>
      <c r="O14" s="36"/>
      <c r="P14" s="36"/>
      <c r="Q14" s="36"/>
      <c r="R14" s="36"/>
      <c r="S14" s="36"/>
      <c r="T14" s="36"/>
      <c r="U14" s="36"/>
      <c r="V14" s="36"/>
      <c r="W14" s="38">
        <f>SUM(N14:V14)</f>
        <v>0</v>
      </c>
      <c r="X14" s="32"/>
      <c r="Y14" s="38">
        <f>L14+W14</f>
        <v>700</v>
      </c>
    </row>
    <row r="15" spans="2:25" ht="12.75">
      <c r="B15" s="18">
        <v>7</v>
      </c>
      <c r="C15" s="24">
        <v>3</v>
      </c>
      <c r="D15" s="25" t="s">
        <v>36</v>
      </c>
      <c r="E15" s="25"/>
      <c r="F15" s="25"/>
      <c r="G15" s="26"/>
      <c r="H15" s="26"/>
      <c r="I15" s="26">
        <v>200</v>
      </c>
      <c r="J15" s="26"/>
      <c r="K15" s="26"/>
      <c r="L15" s="27">
        <f>SUM(G15:K15)</f>
        <v>200</v>
      </c>
      <c r="M15" s="23"/>
      <c r="N15" s="26"/>
      <c r="O15" s="26"/>
      <c r="P15" s="26"/>
      <c r="Q15" s="26"/>
      <c r="R15" s="26"/>
      <c r="S15" s="26"/>
      <c r="T15" s="26"/>
      <c r="U15" s="26"/>
      <c r="V15" s="26"/>
      <c r="W15" s="27">
        <f>SUM(N15:V15)</f>
        <v>0</v>
      </c>
      <c r="X15"/>
      <c r="Y15" s="27">
        <f>L15+W15</f>
        <v>200</v>
      </c>
    </row>
    <row r="16" spans="2:25" ht="12.75">
      <c r="B16" s="18">
        <v>8</v>
      </c>
      <c r="C16" s="33"/>
      <c r="D16" s="34" t="s">
        <v>37</v>
      </c>
      <c r="E16" s="35" t="s">
        <v>38</v>
      </c>
      <c r="F16" s="35"/>
      <c r="G16" s="36"/>
      <c r="H16" s="36"/>
      <c r="I16" s="36">
        <v>200</v>
      </c>
      <c r="J16" s="36"/>
      <c r="K16" s="36"/>
      <c r="L16" s="37">
        <f>SUM(G16:K16)</f>
        <v>200</v>
      </c>
      <c r="M16" s="23"/>
      <c r="N16" s="36"/>
      <c r="O16" s="36"/>
      <c r="P16" s="36"/>
      <c r="Q16" s="36"/>
      <c r="R16" s="36"/>
      <c r="S16" s="36"/>
      <c r="T16" s="36"/>
      <c r="U16" s="36"/>
      <c r="V16" s="36"/>
      <c r="W16" s="38">
        <f>SUM(N16:V16)</f>
        <v>0</v>
      </c>
      <c r="X16" s="32"/>
      <c r="Y16" s="38">
        <f>L16+W16</f>
        <v>200</v>
      </c>
    </row>
    <row r="17" spans="2:25" ht="12.7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2"/>
      <c r="Y17" s="47"/>
    </row>
  </sheetData>
  <mergeCells count="34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E6:E8"/>
    <mergeCell ref="F6:F8"/>
    <mergeCell ref="G7:G8"/>
    <mergeCell ref="H7:H8"/>
    <mergeCell ref="I7:I8"/>
    <mergeCell ref="J7:J8"/>
    <mergeCell ref="K7:K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D9:F9"/>
    <mergeCell ref="D10:F10"/>
    <mergeCell ref="E11:F11"/>
    <mergeCell ref="E12:F12"/>
    <mergeCell ref="D13:F13"/>
    <mergeCell ref="E14:F14"/>
    <mergeCell ref="D15:F15"/>
    <mergeCell ref="E16:F1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2.75">
      <c r="B2" s="1" t="s">
        <v>23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7"/>
      <c r="C4" s="78"/>
      <c r="D4" s="78"/>
      <c r="E4" s="78"/>
      <c r="F4" s="78"/>
      <c r="G4" s="80" t="s">
        <v>113</v>
      </c>
      <c r="H4" s="83"/>
      <c r="I4" s="80" t="s">
        <v>114</v>
      </c>
      <c r="J4" s="83"/>
      <c r="K4" s="80" t="s">
        <v>115</v>
      </c>
      <c r="L4" s="80"/>
      <c r="M4" s="2"/>
    </row>
    <row r="5" spans="1:13" ht="12.75">
      <c r="A5" s="2"/>
      <c r="B5" s="76"/>
      <c r="C5" s="79"/>
      <c r="D5" s="79"/>
      <c r="E5" s="79"/>
      <c r="F5" s="79"/>
      <c r="G5" s="81" t="s">
        <v>2</v>
      </c>
      <c r="H5" s="84" t="s">
        <v>4</v>
      </c>
      <c r="I5" s="81" t="s">
        <v>2</v>
      </c>
      <c r="J5" s="84" t="s">
        <v>4</v>
      </c>
      <c r="K5" s="81" t="s">
        <v>2</v>
      </c>
      <c r="L5" s="82" t="s">
        <v>4</v>
      </c>
      <c r="M5" s="2"/>
    </row>
    <row r="6" spans="1:13" ht="12.75">
      <c r="A6" s="2"/>
      <c r="B6" s="76"/>
      <c r="C6" s="79"/>
      <c r="D6" s="79"/>
      <c r="E6" s="79"/>
      <c r="F6" s="79"/>
      <c r="G6" s="85"/>
      <c r="H6" s="86"/>
      <c r="I6" s="85"/>
      <c r="J6" s="86"/>
      <c r="K6" s="85"/>
      <c r="L6" s="87"/>
      <c r="M6" s="2"/>
    </row>
    <row r="7" spans="1:13" ht="12.75">
      <c r="A7" s="2"/>
      <c r="B7" s="90">
        <v>1</v>
      </c>
      <c r="C7" s="91">
        <v>1</v>
      </c>
      <c r="D7" s="92" t="s">
        <v>116</v>
      </c>
      <c r="E7" s="92"/>
      <c r="F7" s="93"/>
      <c r="G7" s="94">
        <v>98032</v>
      </c>
      <c r="H7" s="95">
        <v>41522</v>
      </c>
      <c r="I7" s="94">
        <v>103960</v>
      </c>
      <c r="J7" s="95"/>
      <c r="K7" s="94">
        <v>101760</v>
      </c>
      <c r="L7" s="96"/>
      <c r="M7" s="2"/>
    </row>
    <row r="8" spans="1:13" ht="12.75">
      <c r="A8" s="2"/>
      <c r="B8" s="90">
        <v>2</v>
      </c>
      <c r="C8" s="88">
        <v>1</v>
      </c>
      <c r="D8" s="89" t="s">
        <v>28</v>
      </c>
      <c r="E8" s="89"/>
      <c r="F8" s="97"/>
      <c r="G8" s="98">
        <v>97132</v>
      </c>
      <c r="H8" s="61">
        <v>41522</v>
      </c>
      <c r="I8" s="98">
        <v>103060</v>
      </c>
      <c r="J8" s="61"/>
      <c r="K8" s="98">
        <v>100860</v>
      </c>
      <c r="L8" s="99"/>
      <c r="M8" s="2"/>
    </row>
    <row r="9" spans="1:13" ht="12.75">
      <c r="A9" s="2"/>
      <c r="B9" s="90">
        <v>3</v>
      </c>
      <c r="C9" s="88">
        <v>2</v>
      </c>
      <c r="D9" s="89" t="s">
        <v>33</v>
      </c>
      <c r="E9" s="89"/>
      <c r="F9" s="97"/>
      <c r="G9" s="98">
        <v>700</v>
      </c>
      <c r="H9" s="61"/>
      <c r="I9" s="98">
        <v>700</v>
      </c>
      <c r="J9" s="61"/>
      <c r="K9" s="98">
        <v>700</v>
      </c>
      <c r="L9" s="99"/>
      <c r="M9" s="2"/>
    </row>
    <row r="10" spans="1:13" ht="12.75">
      <c r="A10" s="2"/>
      <c r="B10" s="90">
        <v>4</v>
      </c>
      <c r="C10" s="88">
        <v>3</v>
      </c>
      <c r="D10" s="89" t="s">
        <v>36</v>
      </c>
      <c r="E10" s="89"/>
      <c r="F10" s="97"/>
      <c r="G10" s="98">
        <v>200</v>
      </c>
      <c r="H10" s="61"/>
      <c r="I10" s="98">
        <v>200</v>
      </c>
      <c r="J10" s="61"/>
      <c r="K10" s="98">
        <v>200</v>
      </c>
      <c r="L10" s="99"/>
      <c r="M10" s="2"/>
    </row>
    <row r="11" spans="2:12" ht="12.7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</sheetData>
  <mergeCells count="13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2.75">
      <c r="B2" s="1" t="s">
        <v>39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7"/>
      <c r="C4" s="78"/>
      <c r="D4" s="78"/>
      <c r="E4" s="78"/>
      <c r="F4" s="78"/>
      <c r="G4" s="80" t="s">
        <v>113</v>
      </c>
      <c r="H4" s="83"/>
      <c r="I4" s="80" t="s">
        <v>114</v>
      </c>
      <c r="J4" s="83"/>
      <c r="K4" s="80" t="s">
        <v>115</v>
      </c>
      <c r="L4" s="80"/>
      <c r="M4" s="2"/>
    </row>
    <row r="5" spans="1:13" ht="12.75">
      <c r="A5" s="2"/>
      <c r="B5" s="76"/>
      <c r="C5" s="79"/>
      <c r="D5" s="79"/>
      <c r="E5" s="79"/>
      <c r="F5" s="79"/>
      <c r="G5" s="81" t="s">
        <v>2</v>
      </c>
      <c r="H5" s="84" t="s">
        <v>4</v>
      </c>
      <c r="I5" s="81" t="s">
        <v>2</v>
      </c>
      <c r="J5" s="84" t="s">
        <v>4</v>
      </c>
      <c r="K5" s="81" t="s">
        <v>2</v>
      </c>
      <c r="L5" s="82" t="s">
        <v>4</v>
      </c>
      <c r="M5" s="2"/>
    </row>
    <row r="6" spans="1:13" ht="12.75">
      <c r="A6" s="2"/>
      <c r="B6" s="76"/>
      <c r="C6" s="79"/>
      <c r="D6" s="79"/>
      <c r="E6" s="79"/>
      <c r="F6" s="79"/>
      <c r="G6" s="85"/>
      <c r="H6" s="86"/>
      <c r="I6" s="85"/>
      <c r="J6" s="86"/>
      <c r="K6" s="85"/>
      <c r="L6" s="87"/>
      <c r="M6" s="2"/>
    </row>
    <row r="7" spans="1:13" ht="12.75">
      <c r="A7" s="2"/>
      <c r="B7" s="90">
        <v>1</v>
      </c>
      <c r="C7" s="91">
        <v>2</v>
      </c>
      <c r="D7" s="92" t="s">
        <v>117</v>
      </c>
      <c r="E7" s="92"/>
      <c r="F7" s="93"/>
      <c r="G7" s="94">
        <v>17899</v>
      </c>
      <c r="H7" s="95"/>
      <c r="I7" s="94">
        <v>15730</v>
      </c>
      <c r="J7" s="95"/>
      <c r="K7" s="94">
        <v>18870</v>
      </c>
      <c r="L7" s="96"/>
      <c r="M7" s="2"/>
    </row>
    <row r="8" spans="1:13" ht="12.75">
      <c r="A8" s="2"/>
      <c r="B8" s="90">
        <v>2</v>
      </c>
      <c r="C8" s="88">
        <v>1</v>
      </c>
      <c r="D8" s="89" t="s">
        <v>41</v>
      </c>
      <c r="E8" s="89"/>
      <c r="F8" s="97"/>
      <c r="G8" s="98">
        <v>600</v>
      </c>
      <c r="H8" s="61"/>
      <c r="I8" s="98">
        <v>600</v>
      </c>
      <c r="J8" s="61"/>
      <c r="K8" s="98">
        <v>600</v>
      </c>
      <c r="L8" s="99"/>
      <c r="M8" s="2"/>
    </row>
    <row r="9" spans="1:13" ht="12.75">
      <c r="A9" s="2"/>
      <c r="B9" s="90">
        <v>3</v>
      </c>
      <c r="C9" s="88">
        <v>2</v>
      </c>
      <c r="D9" s="89" t="s">
        <v>42</v>
      </c>
      <c r="E9" s="89"/>
      <c r="F9" s="97"/>
      <c r="G9" s="98">
        <v>4600</v>
      </c>
      <c r="H9" s="61"/>
      <c r="I9" s="98">
        <v>3600</v>
      </c>
      <c r="J9" s="61"/>
      <c r="K9" s="98">
        <v>4600</v>
      </c>
      <c r="L9" s="99"/>
      <c r="M9" s="2"/>
    </row>
    <row r="10" spans="1:13" ht="12.75">
      <c r="A10" s="2"/>
      <c r="B10" s="90">
        <v>4</v>
      </c>
      <c r="C10" s="88">
        <v>3</v>
      </c>
      <c r="D10" s="89" t="s">
        <v>45</v>
      </c>
      <c r="E10" s="89"/>
      <c r="F10" s="97"/>
      <c r="G10" s="98">
        <v>6479</v>
      </c>
      <c r="H10" s="61"/>
      <c r="I10" s="98">
        <v>5879</v>
      </c>
      <c r="J10" s="61"/>
      <c r="K10" s="98">
        <v>6500</v>
      </c>
      <c r="L10" s="99"/>
      <c r="M10" s="2"/>
    </row>
    <row r="11" spans="1:13" ht="12.75">
      <c r="A11" s="2"/>
      <c r="B11" s="90">
        <v>5</v>
      </c>
      <c r="C11" s="88">
        <v>4</v>
      </c>
      <c r="D11" s="89" t="s">
        <v>48</v>
      </c>
      <c r="E11" s="89"/>
      <c r="F11" s="97"/>
      <c r="G11" s="98">
        <v>2900</v>
      </c>
      <c r="H11" s="61"/>
      <c r="I11" s="98">
        <v>2331</v>
      </c>
      <c r="J11" s="61"/>
      <c r="K11" s="98">
        <v>3850</v>
      </c>
      <c r="L11" s="99"/>
      <c r="M11" s="2"/>
    </row>
    <row r="12" spans="1:13" ht="12.75">
      <c r="A12" s="2"/>
      <c r="B12" s="90">
        <v>6</v>
      </c>
      <c r="C12" s="88">
        <v>5</v>
      </c>
      <c r="D12" s="89" t="s">
        <v>51</v>
      </c>
      <c r="E12" s="89"/>
      <c r="F12" s="97"/>
      <c r="G12" s="98">
        <v>3320</v>
      </c>
      <c r="H12" s="61"/>
      <c r="I12" s="98">
        <v>3320</v>
      </c>
      <c r="J12" s="61"/>
      <c r="K12" s="98">
        <v>3320</v>
      </c>
      <c r="L12" s="99"/>
      <c r="M12" s="2"/>
    </row>
    <row r="13" spans="2:12" ht="12.7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</sheetData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2.75">
      <c r="B2" s="1" t="s">
        <v>52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7"/>
      <c r="C4" s="78"/>
      <c r="D4" s="78"/>
      <c r="E4" s="78"/>
      <c r="F4" s="78"/>
      <c r="G4" s="80" t="s">
        <v>113</v>
      </c>
      <c r="H4" s="83"/>
      <c r="I4" s="80" t="s">
        <v>114</v>
      </c>
      <c r="J4" s="83"/>
      <c r="K4" s="80" t="s">
        <v>115</v>
      </c>
      <c r="L4" s="80"/>
      <c r="M4" s="2"/>
    </row>
    <row r="5" spans="1:13" ht="12.75">
      <c r="A5" s="2"/>
      <c r="B5" s="76"/>
      <c r="C5" s="79"/>
      <c r="D5" s="79"/>
      <c r="E5" s="79"/>
      <c r="F5" s="79"/>
      <c r="G5" s="81" t="s">
        <v>2</v>
      </c>
      <c r="H5" s="84" t="s">
        <v>4</v>
      </c>
      <c r="I5" s="81" t="s">
        <v>2</v>
      </c>
      <c r="J5" s="84" t="s">
        <v>4</v>
      </c>
      <c r="K5" s="81" t="s">
        <v>2</v>
      </c>
      <c r="L5" s="82" t="s">
        <v>4</v>
      </c>
      <c r="M5" s="2"/>
    </row>
    <row r="6" spans="1:13" ht="12.75">
      <c r="A6" s="2"/>
      <c r="B6" s="76"/>
      <c r="C6" s="79"/>
      <c r="D6" s="79"/>
      <c r="E6" s="79"/>
      <c r="F6" s="79"/>
      <c r="G6" s="85"/>
      <c r="H6" s="86"/>
      <c r="I6" s="85"/>
      <c r="J6" s="86"/>
      <c r="K6" s="85"/>
      <c r="L6" s="87"/>
      <c r="M6" s="2"/>
    </row>
    <row r="7" spans="1:13" ht="12.75">
      <c r="A7" s="2"/>
      <c r="B7" s="90">
        <v>1</v>
      </c>
      <c r="C7" s="91">
        <v>3</v>
      </c>
      <c r="D7" s="92" t="s">
        <v>118</v>
      </c>
      <c r="E7" s="92"/>
      <c r="F7" s="93"/>
      <c r="G7" s="94">
        <v>12900</v>
      </c>
      <c r="H7" s="95"/>
      <c r="I7" s="94">
        <v>12200</v>
      </c>
      <c r="J7" s="95"/>
      <c r="K7" s="94">
        <v>13000</v>
      </c>
      <c r="L7" s="96"/>
      <c r="M7" s="2"/>
    </row>
    <row r="8" spans="2:12" ht="12.7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</sheetData>
  <mergeCells count="10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2.75">
      <c r="B2" s="1" t="s">
        <v>56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7"/>
      <c r="C4" s="78"/>
      <c r="D4" s="78"/>
      <c r="E4" s="78"/>
      <c r="F4" s="78"/>
      <c r="G4" s="80" t="s">
        <v>113</v>
      </c>
      <c r="H4" s="83"/>
      <c r="I4" s="80" t="s">
        <v>114</v>
      </c>
      <c r="J4" s="83"/>
      <c r="K4" s="80" t="s">
        <v>115</v>
      </c>
      <c r="L4" s="80"/>
      <c r="M4" s="2"/>
    </row>
    <row r="5" spans="1:13" ht="12.75">
      <c r="A5" s="2"/>
      <c r="B5" s="76"/>
      <c r="C5" s="79"/>
      <c r="D5" s="79"/>
      <c r="E5" s="79"/>
      <c r="F5" s="79"/>
      <c r="G5" s="81" t="s">
        <v>2</v>
      </c>
      <c r="H5" s="84" t="s">
        <v>4</v>
      </c>
      <c r="I5" s="81" t="s">
        <v>2</v>
      </c>
      <c r="J5" s="84" t="s">
        <v>4</v>
      </c>
      <c r="K5" s="81" t="s">
        <v>2</v>
      </c>
      <c r="L5" s="82" t="s">
        <v>4</v>
      </c>
      <c r="M5" s="2"/>
    </row>
    <row r="6" spans="1:13" ht="12.75">
      <c r="A6" s="2"/>
      <c r="B6" s="76"/>
      <c r="C6" s="79"/>
      <c r="D6" s="79"/>
      <c r="E6" s="79"/>
      <c r="F6" s="79"/>
      <c r="G6" s="85"/>
      <c r="H6" s="86"/>
      <c r="I6" s="85"/>
      <c r="J6" s="86"/>
      <c r="K6" s="85"/>
      <c r="L6" s="87"/>
      <c r="M6" s="2"/>
    </row>
    <row r="7" spans="1:13" ht="12.75">
      <c r="A7" s="2"/>
      <c r="B7" s="90">
        <v>1</v>
      </c>
      <c r="C7" s="91">
        <v>4</v>
      </c>
      <c r="D7" s="92" t="s">
        <v>119</v>
      </c>
      <c r="E7" s="92"/>
      <c r="F7" s="93"/>
      <c r="G7" s="94">
        <v>10000</v>
      </c>
      <c r="H7" s="95"/>
      <c r="I7" s="94">
        <v>3500</v>
      </c>
      <c r="J7" s="95"/>
      <c r="K7" s="94">
        <v>3500</v>
      </c>
      <c r="L7" s="96"/>
      <c r="M7" s="2"/>
    </row>
    <row r="8" spans="2:12" ht="12.7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</sheetData>
  <mergeCells count="10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2.75">
      <c r="B2" s="1" t="s">
        <v>60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7"/>
      <c r="C4" s="78"/>
      <c r="D4" s="78"/>
      <c r="E4" s="78"/>
      <c r="F4" s="78"/>
      <c r="G4" s="80" t="s">
        <v>113</v>
      </c>
      <c r="H4" s="83"/>
      <c r="I4" s="80" t="s">
        <v>114</v>
      </c>
      <c r="J4" s="83"/>
      <c r="K4" s="80" t="s">
        <v>115</v>
      </c>
      <c r="L4" s="80"/>
      <c r="M4" s="2"/>
    </row>
    <row r="5" spans="1:13" ht="12.75">
      <c r="A5" s="2"/>
      <c r="B5" s="76"/>
      <c r="C5" s="79"/>
      <c r="D5" s="79"/>
      <c r="E5" s="79"/>
      <c r="F5" s="79"/>
      <c r="G5" s="81" t="s">
        <v>2</v>
      </c>
      <c r="H5" s="84" t="s">
        <v>4</v>
      </c>
      <c r="I5" s="81" t="s">
        <v>2</v>
      </c>
      <c r="J5" s="84" t="s">
        <v>4</v>
      </c>
      <c r="K5" s="81" t="s">
        <v>2</v>
      </c>
      <c r="L5" s="82" t="s">
        <v>4</v>
      </c>
      <c r="M5" s="2"/>
    </row>
    <row r="6" spans="1:13" ht="12.75">
      <c r="A6" s="2"/>
      <c r="B6" s="76"/>
      <c r="C6" s="79"/>
      <c r="D6" s="79"/>
      <c r="E6" s="79"/>
      <c r="F6" s="79"/>
      <c r="G6" s="85"/>
      <c r="H6" s="86"/>
      <c r="I6" s="85"/>
      <c r="J6" s="86"/>
      <c r="K6" s="85"/>
      <c r="L6" s="87"/>
      <c r="M6" s="2"/>
    </row>
    <row r="7" spans="1:13" ht="12.75">
      <c r="A7" s="2"/>
      <c r="B7" s="90">
        <v>1</v>
      </c>
      <c r="C7" s="91">
        <v>5</v>
      </c>
      <c r="D7" s="92" t="s">
        <v>120</v>
      </c>
      <c r="E7" s="92"/>
      <c r="F7" s="93"/>
      <c r="G7" s="94">
        <v>61181</v>
      </c>
      <c r="H7" s="95"/>
      <c r="I7" s="94">
        <v>46455</v>
      </c>
      <c r="J7" s="95"/>
      <c r="K7" s="94">
        <v>125605</v>
      </c>
      <c r="L7" s="96"/>
      <c r="M7" s="2"/>
    </row>
    <row r="8" spans="1:13" ht="12.75">
      <c r="A8" s="2"/>
      <c r="B8" s="90">
        <v>2</v>
      </c>
      <c r="C8" s="88">
        <v>1</v>
      </c>
      <c r="D8" s="89" t="s">
        <v>62</v>
      </c>
      <c r="E8" s="89"/>
      <c r="F8" s="97"/>
      <c r="G8" s="98">
        <v>39248</v>
      </c>
      <c r="H8" s="61"/>
      <c r="I8" s="98">
        <v>34889</v>
      </c>
      <c r="J8" s="61"/>
      <c r="K8" s="98">
        <v>39300</v>
      </c>
      <c r="L8" s="99"/>
      <c r="M8" s="2"/>
    </row>
    <row r="9" spans="1:13" ht="12.75">
      <c r="A9" s="2"/>
      <c r="B9" s="90">
        <v>3</v>
      </c>
      <c r="C9" s="88">
        <v>2</v>
      </c>
      <c r="D9" s="89" t="s">
        <v>65</v>
      </c>
      <c r="E9" s="89"/>
      <c r="F9" s="97"/>
      <c r="G9" s="98">
        <v>9933</v>
      </c>
      <c r="H9" s="61"/>
      <c r="I9" s="98">
        <v>11566</v>
      </c>
      <c r="J9" s="61"/>
      <c r="K9" s="98">
        <v>10500</v>
      </c>
      <c r="L9" s="99"/>
      <c r="M9" s="2"/>
    </row>
    <row r="10" spans="1:13" ht="12.75">
      <c r="A10" s="2"/>
      <c r="B10" s="90">
        <v>4</v>
      </c>
      <c r="C10" s="88">
        <v>3</v>
      </c>
      <c r="D10" s="89" t="s">
        <v>68</v>
      </c>
      <c r="E10" s="89"/>
      <c r="F10" s="97"/>
      <c r="G10" s="98">
        <v>12000</v>
      </c>
      <c r="H10" s="61"/>
      <c r="I10" s="98"/>
      <c r="J10" s="61"/>
      <c r="K10" s="98">
        <v>75805</v>
      </c>
      <c r="L10" s="99"/>
      <c r="M10" s="2"/>
    </row>
    <row r="11" spans="2:12" ht="12.7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</sheetData>
  <mergeCells count="13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2.75">
      <c r="B2" s="1" t="s">
        <v>69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7"/>
      <c r="C4" s="78"/>
      <c r="D4" s="78"/>
      <c r="E4" s="78"/>
      <c r="F4" s="78"/>
      <c r="G4" s="80" t="s">
        <v>113</v>
      </c>
      <c r="H4" s="83"/>
      <c r="I4" s="80" t="s">
        <v>114</v>
      </c>
      <c r="J4" s="83"/>
      <c r="K4" s="80" t="s">
        <v>115</v>
      </c>
      <c r="L4" s="80"/>
      <c r="M4" s="2"/>
    </row>
    <row r="5" spans="1:13" ht="12.75">
      <c r="A5" s="2"/>
      <c r="B5" s="76"/>
      <c r="C5" s="79"/>
      <c r="D5" s="79"/>
      <c r="E5" s="79"/>
      <c r="F5" s="79"/>
      <c r="G5" s="81" t="s">
        <v>2</v>
      </c>
      <c r="H5" s="84" t="s">
        <v>4</v>
      </c>
      <c r="I5" s="81" t="s">
        <v>2</v>
      </c>
      <c r="J5" s="84" t="s">
        <v>4</v>
      </c>
      <c r="K5" s="81" t="s">
        <v>2</v>
      </c>
      <c r="L5" s="82" t="s">
        <v>4</v>
      </c>
      <c r="M5" s="2"/>
    </row>
    <row r="6" spans="1:13" ht="12.75">
      <c r="A6" s="2"/>
      <c r="B6" s="76"/>
      <c r="C6" s="79"/>
      <c r="D6" s="79"/>
      <c r="E6" s="79"/>
      <c r="F6" s="79"/>
      <c r="G6" s="85"/>
      <c r="H6" s="86"/>
      <c r="I6" s="85"/>
      <c r="J6" s="86"/>
      <c r="K6" s="85"/>
      <c r="L6" s="87"/>
      <c r="M6" s="2"/>
    </row>
    <row r="7" spans="1:13" ht="12.75">
      <c r="A7" s="2"/>
      <c r="B7" s="90">
        <v>1</v>
      </c>
      <c r="C7" s="91">
        <v>6</v>
      </c>
      <c r="D7" s="92" t="s">
        <v>121</v>
      </c>
      <c r="E7" s="92"/>
      <c r="F7" s="93"/>
      <c r="G7" s="94">
        <v>31914</v>
      </c>
      <c r="H7" s="95"/>
      <c r="I7" s="94">
        <v>34303</v>
      </c>
      <c r="J7" s="95"/>
      <c r="K7" s="94">
        <v>32700</v>
      </c>
      <c r="L7" s="96"/>
      <c r="M7" s="2"/>
    </row>
    <row r="8" spans="1:13" ht="12.75">
      <c r="A8" s="2"/>
      <c r="B8" s="90">
        <v>2</v>
      </c>
      <c r="C8" s="88">
        <v>1</v>
      </c>
      <c r="D8" s="89" t="s">
        <v>71</v>
      </c>
      <c r="E8" s="89"/>
      <c r="F8" s="97"/>
      <c r="G8" s="98">
        <v>7328</v>
      </c>
      <c r="H8" s="61"/>
      <c r="I8" s="98">
        <v>7925</v>
      </c>
      <c r="J8" s="61"/>
      <c r="K8" s="98">
        <v>7800</v>
      </c>
      <c r="L8" s="99"/>
      <c r="M8" s="2"/>
    </row>
    <row r="9" spans="1:13" ht="12.75">
      <c r="A9" s="2"/>
      <c r="B9" s="90">
        <v>3</v>
      </c>
      <c r="C9" s="88">
        <v>2</v>
      </c>
      <c r="D9" s="89" t="s">
        <v>74</v>
      </c>
      <c r="E9" s="89"/>
      <c r="F9" s="97"/>
      <c r="G9" s="98">
        <v>16086</v>
      </c>
      <c r="H9" s="61"/>
      <c r="I9" s="98">
        <v>19408</v>
      </c>
      <c r="J9" s="61"/>
      <c r="K9" s="98">
        <v>16300</v>
      </c>
      <c r="L9" s="99"/>
      <c r="M9" s="2"/>
    </row>
    <row r="10" spans="1:13" ht="12.75">
      <c r="A10" s="2"/>
      <c r="B10" s="90">
        <v>4</v>
      </c>
      <c r="C10" s="88">
        <v>3</v>
      </c>
      <c r="D10" s="89" t="s">
        <v>77</v>
      </c>
      <c r="E10" s="89"/>
      <c r="F10" s="97"/>
      <c r="G10" s="98">
        <v>8500</v>
      </c>
      <c r="H10" s="61"/>
      <c r="I10" s="98">
        <v>6970</v>
      </c>
      <c r="J10" s="61"/>
      <c r="K10" s="98">
        <v>8600</v>
      </c>
      <c r="L10" s="99"/>
      <c r="M10" s="2"/>
    </row>
    <row r="11" spans="2:12" ht="12.7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</sheetData>
  <mergeCells count="13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2.75">
      <c r="B2" s="1" t="s">
        <v>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7"/>
      <c r="C4" s="78"/>
      <c r="D4" s="78"/>
      <c r="E4" s="78"/>
      <c r="F4" s="78"/>
      <c r="G4" s="80" t="s">
        <v>113</v>
      </c>
      <c r="H4" s="83"/>
      <c r="I4" s="80" t="s">
        <v>114</v>
      </c>
      <c r="J4" s="83"/>
      <c r="K4" s="80" t="s">
        <v>115</v>
      </c>
      <c r="L4" s="80"/>
      <c r="M4" s="2"/>
    </row>
    <row r="5" spans="1:13" ht="12.75">
      <c r="A5" s="2"/>
      <c r="B5" s="76"/>
      <c r="C5" s="79"/>
      <c r="D5" s="79"/>
      <c r="E5" s="79"/>
      <c r="F5" s="79"/>
      <c r="G5" s="81" t="s">
        <v>2</v>
      </c>
      <c r="H5" s="84" t="s">
        <v>4</v>
      </c>
      <c r="I5" s="81" t="s">
        <v>2</v>
      </c>
      <c r="J5" s="84" t="s">
        <v>4</v>
      </c>
      <c r="K5" s="81" t="s">
        <v>2</v>
      </c>
      <c r="L5" s="82" t="s">
        <v>4</v>
      </c>
      <c r="M5" s="2"/>
    </row>
    <row r="6" spans="1:13" ht="12.75">
      <c r="A6" s="2"/>
      <c r="B6" s="76"/>
      <c r="C6" s="79"/>
      <c r="D6" s="79"/>
      <c r="E6" s="79"/>
      <c r="F6" s="79"/>
      <c r="G6" s="85"/>
      <c r="H6" s="86"/>
      <c r="I6" s="85"/>
      <c r="J6" s="86"/>
      <c r="K6" s="85"/>
      <c r="L6" s="87"/>
      <c r="M6" s="2"/>
    </row>
    <row r="7" spans="1:13" ht="12.75">
      <c r="A7" s="2"/>
      <c r="B7" s="90">
        <v>1</v>
      </c>
      <c r="C7" s="91">
        <v>7</v>
      </c>
      <c r="D7" s="92" t="s">
        <v>122</v>
      </c>
      <c r="E7" s="92"/>
      <c r="F7" s="93"/>
      <c r="G7" s="94">
        <v>37600</v>
      </c>
      <c r="H7" s="95"/>
      <c r="I7" s="94">
        <v>21100</v>
      </c>
      <c r="J7" s="95"/>
      <c r="K7" s="94">
        <v>36500</v>
      </c>
      <c r="L7" s="96"/>
      <c r="M7" s="2"/>
    </row>
    <row r="8" spans="2:12" ht="12.7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</sheetData>
  <mergeCells count="10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2.75">
      <c r="B2" s="1" t="s">
        <v>83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77"/>
      <c r="C4" s="78"/>
      <c r="D4" s="78"/>
      <c r="E4" s="78"/>
      <c r="F4" s="78"/>
      <c r="G4" s="80" t="s">
        <v>113</v>
      </c>
      <c r="H4" s="83"/>
      <c r="I4" s="80" t="s">
        <v>114</v>
      </c>
      <c r="J4" s="83"/>
      <c r="K4" s="80" t="s">
        <v>115</v>
      </c>
      <c r="L4" s="80"/>
      <c r="M4" s="2"/>
    </row>
    <row r="5" spans="1:13" ht="12.75">
      <c r="A5" s="2"/>
      <c r="B5" s="76"/>
      <c r="C5" s="79"/>
      <c r="D5" s="79"/>
      <c r="E5" s="79"/>
      <c r="F5" s="79"/>
      <c r="G5" s="81" t="s">
        <v>2</v>
      </c>
      <c r="H5" s="84" t="s">
        <v>4</v>
      </c>
      <c r="I5" s="81" t="s">
        <v>2</v>
      </c>
      <c r="J5" s="84" t="s">
        <v>4</v>
      </c>
      <c r="K5" s="81" t="s">
        <v>2</v>
      </c>
      <c r="L5" s="82" t="s">
        <v>4</v>
      </c>
      <c r="M5" s="2"/>
    </row>
    <row r="6" spans="1:13" ht="12.75">
      <c r="A6" s="2"/>
      <c r="B6" s="76"/>
      <c r="C6" s="79"/>
      <c r="D6" s="79"/>
      <c r="E6" s="79"/>
      <c r="F6" s="79"/>
      <c r="G6" s="85"/>
      <c r="H6" s="86"/>
      <c r="I6" s="85"/>
      <c r="J6" s="86"/>
      <c r="K6" s="85"/>
      <c r="L6" s="87"/>
      <c r="M6" s="2"/>
    </row>
    <row r="7" spans="1:13" ht="12.75">
      <c r="A7" s="2"/>
      <c r="B7" s="90">
        <v>1</v>
      </c>
      <c r="C7" s="91">
        <v>8</v>
      </c>
      <c r="D7" s="92" t="s">
        <v>123</v>
      </c>
      <c r="E7" s="92"/>
      <c r="F7" s="93"/>
      <c r="G7" s="94">
        <v>5763</v>
      </c>
      <c r="H7" s="95"/>
      <c r="I7" s="94">
        <v>5137</v>
      </c>
      <c r="J7" s="95"/>
      <c r="K7" s="94">
        <v>6130</v>
      </c>
      <c r="L7" s="96"/>
      <c r="M7" s="2"/>
    </row>
    <row r="8" spans="1:13" ht="12.75">
      <c r="A8" s="2"/>
      <c r="B8" s="90">
        <v>2</v>
      </c>
      <c r="C8" s="88">
        <v>1</v>
      </c>
      <c r="D8" s="89" t="s">
        <v>85</v>
      </c>
      <c r="E8" s="89"/>
      <c r="F8" s="97"/>
      <c r="G8" s="98">
        <v>3733</v>
      </c>
      <c r="H8" s="61"/>
      <c r="I8" s="98">
        <v>4100</v>
      </c>
      <c r="J8" s="61"/>
      <c r="K8" s="98">
        <v>4100</v>
      </c>
      <c r="L8" s="99"/>
      <c r="M8" s="2"/>
    </row>
    <row r="9" spans="1:13" ht="12.75">
      <c r="A9" s="2"/>
      <c r="B9" s="90">
        <v>3</v>
      </c>
      <c r="C9" s="88">
        <v>2</v>
      </c>
      <c r="D9" s="89" t="s">
        <v>88</v>
      </c>
      <c r="E9" s="89"/>
      <c r="F9" s="97"/>
      <c r="G9" s="98">
        <v>650</v>
      </c>
      <c r="H9" s="61"/>
      <c r="I9" s="98">
        <v>500</v>
      </c>
      <c r="J9" s="61"/>
      <c r="K9" s="98">
        <v>650</v>
      </c>
      <c r="L9" s="99"/>
      <c r="M9" s="2"/>
    </row>
    <row r="10" spans="1:13" ht="12.75">
      <c r="A10" s="2"/>
      <c r="B10" s="90">
        <v>4</v>
      </c>
      <c r="C10" s="88">
        <v>3</v>
      </c>
      <c r="D10" s="89" t="s">
        <v>91</v>
      </c>
      <c r="E10" s="89"/>
      <c r="F10" s="97"/>
      <c r="G10" s="98">
        <v>1380</v>
      </c>
      <c r="H10" s="61"/>
      <c r="I10" s="98">
        <v>537</v>
      </c>
      <c r="J10" s="61"/>
      <c r="K10" s="98">
        <v>1380</v>
      </c>
      <c r="L10" s="99"/>
      <c r="M10" s="2"/>
    </row>
    <row r="11" spans="2:12" ht="12.7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</sheetData>
  <mergeCells count="13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127</v>
      </c>
      <c r="B1" s="2"/>
      <c r="C1" s="2"/>
      <c r="D1" s="2"/>
      <c r="E1" s="2"/>
      <c r="F1" s="2"/>
      <c r="G1" s="2"/>
    </row>
    <row r="2" spans="1:8" ht="12.75">
      <c r="A2" s="2"/>
      <c r="B2" s="100" t="s">
        <v>92</v>
      </c>
      <c r="C2" s="101"/>
      <c r="D2" s="104" t="s">
        <v>93</v>
      </c>
      <c r="E2" s="104" t="s">
        <v>94</v>
      </c>
      <c r="F2" s="104" t="s">
        <v>124</v>
      </c>
      <c r="G2" s="104" t="s">
        <v>125</v>
      </c>
      <c r="H2" s="2"/>
    </row>
    <row r="3" spans="1:8" ht="12.75">
      <c r="A3" s="2"/>
      <c r="B3" s="100"/>
      <c r="C3" s="101"/>
      <c r="D3" s="50"/>
      <c r="E3" s="50"/>
      <c r="F3" s="50"/>
      <c r="G3" s="50"/>
      <c r="H3" s="2"/>
    </row>
    <row r="4" spans="1:8" ht="12.75">
      <c r="A4" s="2"/>
      <c r="B4" s="55" t="s">
        <v>101</v>
      </c>
      <c r="C4" s="56" t="s">
        <v>102</v>
      </c>
      <c r="D4" s="102">
        <v>751920</v>
      </c>
      <c r="E4" s="58">
        <v>428619</v>
      </c>
      <c r="F4" s="58">
        <v>502266</v>
      </c>
      <c r="G4" s="103">
        <v>507216</v>
      </c>
      <c r="H4" s="2"/>
    </row>
    <row r="5" spans="1:8" ht="12.75">
      <c r="A5" s="2"/>
      <c r="B5" s="60" t="s">
        <v>126</v>
      </c>
      <c r="C5" s="61" t="s">
        <v>103</v>
      </c>
      <c r="D5" s="105">
        <f>SUM(D6:D13)</f>
        <v>751920</v>
      </c>
      <c r="E5" s="106">
        <f>SUM(E6:E13)</f>
        <v>428619</v>
      </c>
      <c r="F5" s="106">
        <f>SUM(F6:F13)</f>
        <v>354193</v>
      </c>
      <c r="G5" s="107">
        <f>SUM(G6:G13)</f>
        <v>449873</v>
      </c>
      <c r="H5" s="2"/>
    </row>
    <row r="6" spans="1:8" ht="12.75">
      <c r="A6" s="2"/>
      <c r="B6" s="65">
        <f>B5+1</f>
        <v>3</v>
      </c>
      <c r="C6" s="108" t="s">
        <v>104</v>
      </c>
      <c r="D6" s="67">
        <v>161950</v>
      </c>
      <c r="E6" s="67">
        <v>139554</v>
      </c>
      <c r="F6" s="68">
        <v>103960</v>
      </c>
      <c r="G6" s="109">
        <v>101760</v>
      </c>
      <c r="H6" s="2"/>
    </row>
    <row r="7" spans="1:8" ht="12.75">
      <c r="A7" s="2"/>
      <c r="B7" s="65">
        <f>B6+1</f>
        <v>4</v>
      </c>
      <c r="C7" s="108" t="s">
        <v>105</v>
      </c>
      <c r="D7" s="67">
        <v>17538</v>
      </c>
      <c r="E7" s="67">
        <v>17899</v>
      </c>
      <c r="F7" s="68">
        <v>15730</v>
      </c>
      <c r="G7" s="109">
        <v>18870</v>
      </c>
      <c r="H7" s="2"/>
    </row>
    <row r="8" spans="1:8" ht="12.75">
      <c r="A8" s="2"/>
      <c r="B8" s="65">
        <f>B7+1</f>
        <v>5</v>
      </c>
      <c r="C8" s="108" t="s">
        <v>106</v>
      </c>
      <c r="D8" s="67">
        <v>11500</v>
      </c>
      <c r="E8" s="67">
        <v>12900</v>
      </c>
      <c r="F8" s="68">
        <v>12200</v>
      </c>
      <c r="G8" s="109">
        <v>13000</v>
      </c>
      <c r="H8" s="2"/>
    </row>
    <row r="9" spans="1:8" ht="12.75">
      <c r="A9" s="2"/>
      <c r="B9" s="65">
        <f>B8+1</f>
        <v>6</v>
      </c>
      <c r="C9" s="108" t="s">
        <v>107</v>
      </c>
      <c r="D9" s="67">
        <v>3500</v>
      </c>
      <c r="E9" s="67">
        <v>10000</v>
      </c>
      <c r="F9" s="68">
        <v>3500</v>
      </c>
      <c r="G9" s="109">
        <v>3500</v>
      </c>
      <c r="H9" s="2"/>
    </row>
    <row r="10" spans="1:8" ht="12.75">
      <c r="A10" s="2"/>
      <c r="B10" s="65">
        <f>B9+1</f>
        <v>7</v>
      </c>
      <c r="C10" s="108" t="s">
        <v>108</v>
      </c>
      <c r="D10" s="67">
        <v>58421</v>
      </c>
      <c r="E10" s="67">
        <v>61181</v>
      </c>
      <c r="F10" s="68">
        <v>46455</v>
      </c>
      <c r="G10" s="109">
        <v>125605</v>
      </c>
      <c r="H10" s="2"/>
    </row>
    <row r="11" spans="1:8" ht="12.75">
      <c r="A11" s="2"/>
      <c r="B11" s="65">
        <f>B10+1</f>
        <v>8</v>
      </c>
      <c r="C11" s="108" t="s">
        <v>109</v>
      </c>
      <c r="D11" s="67">
        <v>48481</v>
      </c>
      <c r="E11" s="67">
        <v>31914</v>
      </c>
      <c r="F11" s="68">
        <v>34303</v>
      </c>
      <c r="G11" s="109">
        <v>32700</v>
      </c>
      <c r="H11" s="2"/>
    </row>
    <row r="12" spans="1:8" ht="12.75">
      <c r="A12" s="2"/>
      <c r="B12" s="65">
        <f>B11+1</f>
        <v>9</v>
      </c>
      <c r="C12" s="108" t="s">
        <v>110</v>
      </c>
      <c r="D12" s="67">
        <v>445019</v>
      </c>
      <c r="E12" s="67">
        <v>149408</v>
      </c>
      <c r="F12" s="68">
        <v>132908</v>
      </c>
      <c r="G12" s="109">
        <v>148308</v>
      </c>
      <c r="H12" s="2"/>
    </row>
    <row r="13" spans="1:8" ht="12.75">
      <c r="A13" s="2"/>
      <c r="B13" s="65">
        <f>B12+1</f>
        <v>10</v>
      </c>
      <c r="C13" s="108" t="s">
        <v>111</v>
      </c>
      <c r="D13" s="67">
        <v>5511</v>
      </c>
      <c r="E13" s="67">
        <v>5763</v>
      </c>
      <c r="F13" s="68">
        <v>5137</v>
      </c>
      <c r="G13" s="109">
        <v>6130</v>
      </c>
      <c r="H13" s="2"/>
    </row>
    <row r="14" spans="1:8" ht="12.75">
      <c r="A14" s="2"/>
      <c r="B14" s="71">
        <f>B13+1</f>
        <v>11</v>
      </c>
      <c r="C14" s="110" t="s">
        <v>112</v>
      </c>
      <c r="D14" s="73">
        <f>D4-D5</f>
        <v>0</v>
      </c>
      <c r="E14" s="74">
        <f>E4-E5</f>
        <v>0</v>
      </c>
      <c r="F14" s="74">
        <f>F4-F5</f>
        <v>148073</v>
      </c>
      <c r="G14" s="75">
        <f>G4-G5</f>
        <v>57343</v>
      </c>
      <c r="H14" s="2"/>
    </row>
    <row r="15" spans="2:7" ht="12.75">
      <c r="B15" s="2"/>
      <c r="C15" s="2"/>
      <c r="D15" s="2"/>
      <c r="E15" s="2"/>
      <c r="F15" s="2"/>
      <c r="G15" s="2"/>
    </row>
  </sheetData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0" style="0" customWidth="1"/>
    <col min="9" max="10" width="7.7109375" style="0" customWidth="1"/>
    <col min="11" max="11" width="0" style="0" customWidth="1"/>
    <col min="12" max="12" width="9.7109375" style="0" customWidth="1"/>
    <col min="13" max="13" width="0.85546875" style="0" customWidth="1"/>
    <col min="14" max="22" width="0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127</v>
      </c>
    </row>
    <row r="2" ht="12.75">
      <c r="B2" s="1" t="s">
        <v>39</v>
      </c>
    </row>
    <row r="4" spans="2:25" ht="12.75">
      <c r="B4" s="3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4"/>
      <c r="C5" s="4"/>
      <c r="D5" s="4"/>
      <c r="E5" s="4"/>
      <c r="F5" s="4"/>
      <c r="G5" s="5" t="s">
        <v>2</v>
      </c>
      <c r="H5" s="5"/>
      <c r="I5" s="5"/>
      <c r="J5" s="5"/>
      <c r="K5" s="5"/>
      <c r="L5" s="6" t="s">
        <v>25</v>
      </c>
      <c r="M5" s="7"/>
      <c r="N5" s="8" t="s">
        <v>4</v>
      </c>
      <c r="O5" s="8"/>
      <c r="P5" s="8"/>
      <c r="Q5" s="8"/>
      <c r="R5" s="8"/>
      <c r="S5" s="8"/>
      <c r="T5" s="8"/>
      <c r="U5" s="8"/>
      <c r="V5" s="8"/>
      <c r="W5" s="6" t="s">
        <v>25</v>
      </c>
      <c r="X5" s="9"/>
      <c r="Y5" s="10" t="s">
        <v>26</v>
      </c>
    </row>
    <row r="6" spans="2:25" ht="12.75">
      <c r="B6" s="11"/>
      <c r="C6" s="12"/>
      <c r="D6" s="12" t="s">
        <v>7</v>
      </c>
      <c r="E6" s="13"/>
      <c r="F6" s="14" t="s">
        <v>8</v>
      </c>
      <c r="G6" s="5"/>
      <c r="H6" s="5"/>
      <c r="I6" s="5"/>
      <c r="J6" s="5"/>
      <c r="K6" s="5"/>
      <c r="L6" s="6"/>
      <c r="M6" s="7"/>
      <c r="N6" s="8"/>
      <c r="O6" s="8"/>
      <c r="P6" s="8"/>
      <c r="Q6" s="8"/>
      <c r="R6" s="8"/>
      <c r="S6" s="8"/>
      <c r="T6" s="8"/>
      <c r="U6" s="8"/>
      <c r="V6" s="8"/>
      <c r="W6" s="6"/>
      <c r="X6" s="9"/>
      <c r="Y6" s="10"/>
    </row>
    <row r="7" spans="2:25" ht="12.75">
      <c r="B7" s="11"/>
      <c r="C7" s="12"/>
      <c r="D7" s="12"/>
      <c r="E7" s="13"/>
      <c r="F7" s="14"/>
      <c r="G7" s="15" t="s">
        <v>9</v>
      </c>
      <c r="H7" s="15" t="s">
        <v>11</v>
      </c>
      <c r="I7" s="15" t="s">
        <v>12</v>
      </c>
      <c r="J7" s="15" t="s">
        <v>13</v>
      </c>
      <c r="K7" s="15" t="s">
        <v>14</v>
      </c>
      <c r="L7" s="6"/>
      <c r="M7" s="7"/>
      <c r="N7" s="16" t="s">
        <v>10</v>
      </c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16" t="s">
        <v>22</v>
      </c>
      <c r="W7" s="6"/>
      <c r="X7" s="9"/>
      <c r="Y7" s="10"/>
    </row>
    <row r="8" spans="2:25" ht="12.75">
      <c r="B8" s="11"/>
      <c r="C8" s="12"/>
      <c r="D8" s="12"/>
      <c r="E8" s="13"/>
      <c r="F8" s="14"/>
      <c r="G8" s="15"/>
      <c r="H8" s="15"/>
      <c r="I8" s="15"/>
      <c r="J8" s="15"/>
      <c r="K8" s="15"/>
      <c r="L8" s="6"/>
      <c r="M8" s="7"/>
      <c r="N8" s="16"/>
      <c r="O8" s="16"/>
      <c r="P8" s="16"/>
      <c r="Q8" s="16"/>
      <c r="R8" s="16"/>
      <c r="S8" s="16"/>
      <c r="T8" s="16"/>
      <c r="U8" s="16"/>
      <c r="V8" s="16"/>
      <c r="W8" s="6"/>
      <c r="X8" s="17"/>
      <c r="Y8" s="10"/>
    </row>
    <row r="9" spans="2:25" ht="12.75">
      <c r="B9" s="18">
        <v>1</v>
      </c>
      <c r="C9" s="19">
        <v>2</v>
      </c>
      <c r="D9" s="20" t="s">
        <v>40</v>
      </c>
      <c r="E9" s="20"/>
      <c r="F9" s="20"/>
      <c r="G9" s="21"/>
      <c r="H9" s="21"/>
      <c r="I9" s="21">
        <v>8479</v>
      </c>
      <c r="J9" s="21">
        <v>9420</v>
      </c>
      <c r="K9" s="21"/>
      <c r="L9" s="22">
        <f>SUM(G9:K9)</f>
        <v>17899</v>
      </c>
      <c r="M9" s="23"/>
      <c r="N9" s="21"/>
      <c r="O9" s="21"/>
      <c r="P9" s="21"/>
      <c r="Q9" s="21"/>
      <c r="R9" s="21"/>
      <c r="S9" s="21"/>
      <c r="T9" s="21"/>
      <c r="U9" s="21"/>
      <c r="V9" s="21"/>
      <c r="W9" s="22">
        <f>SUM(N9:V9)</f>
        <v>0</v>
      </c>
      <c r="X9" s="2"/>
      <c r="Y9" s="22">
        <f>L9+W9</f>
        <v>17899</v>
      </c>
    </row>
    <row r="10" spans="2:25" ht="12.75">
      <c r="B10" s="18">
        <v>2</v>
      </c>
      <c r="C10" s="24">
        <v>1</v>
      </c>
      <c r="D10" s="25" t="s">
        <v>41</v>
      </c>
      <c r="E10" s="25"/>
      <c r="F10" s="25"/>
      <c r="G10" s="26"/>
      <c r="H10" s="26"/>
      <c r="I10" s="26">
        <v>600</v>
      </c>
      <c r="J10" s="26"/>
      <c r="K10" s="26"/>
      <c r="L10" s="27">
        <f>SUM(G10:K10)</f>
        <v>600</v>
      </c>
      <c r="M10" s="23"/>
      <c r="N10" s="26"/>
      <c r="O10" s="26"/>
      <c r="P10" s="26"/>
      <c r="Q10" s="26"/>
      <c r="R10" s="26"/>
      <c r="S10" s="26"/>
      <c r="T10" s="26"/>
      <c r="U10" s="26"/>
      <c r="V10" s="26"/>
      <c r="W10" s="27">
        <f>SUM(N10:V10)</f>
        <v>0</v>
      </c>
      <c r="X10"/>
      <c r="Y10" s="27">
        <f>L10+W10</f>
        <v>600</v>
      </c>
    </row>
    <row r="11" spans="2:25" ht="12.75">
      <c r="B11" s="18">
        <v>3</v>
      </c>
      <c r="C11" s="33"/>
      <c r="D11" s="34" t="s">
        <v>29</v>
      </c>
      <c r="E11" s="35" t="s">
        <v>30</v>
      </c>
      <c r="F11" s="35"/>
      <c r="G11" s="36"/>
      <c r="H11" s="36"/>
      <c r="I11" s="36">
        <v>600</v>
      </c>
      <c r="J11" s="36"/>
      <c r="K11" s="36"/>
      <c r="L11" s="37">
        <f>SUM(G11:K11)</f>
        <v>600</v>
      </c>
      <c r="M11" s="23"/>
      <c r="N11" s="36"/>
      <c r="O11" s="36"/>
      <c r="P11" s="36"/>
      <c r="Q11" s="36"/>
      <c r="R11" s="36"/>
      <c r="S11" s="36"/>
      <c r="T11" s="36"/>
      <c r="U11" s="36"/>
      <c r="V11" s="36"/>
      <c r="W11" s="38">
        <f>SUM(N11:V11)</f>
        <v>0</v>
      </c>
      <c r="X11" s="32"/>
      <c r="Y11" s="38">
        <f>L11+W11</f>
        <v>600</v>
      </c>
    </row>
    <row r="12" spans="2:25" ht="12.75">
      <c r="B12" s="18">
        <v>4</v>
      </c>
      <c r="C12" s="24">
        <v>2</v>
      </c>
      <c r="D12" s="25" t="s">
        <v>42</v>
      </c>
      <c r="E12" s="25"/>
      <c r="F12" s="25"/>
      <c r="G12" s="26"/>
      <c r="H12" s="26"/>
      <c r="I12" s="26">
        <v>4600</v>
      </c>
      <c r="J12" s="26"/>
      <c r="K12" s="26"/>
      <c r="L12" s="27">
        <f>SUM(G12:K12)</f>
        <v>4600</v>
      </c>
      <c r="M12" s="23"/>
      <c r="N12" s="26"/>
      <c r="O12" s="26"/>
      <c r="P12" s="26"/>
      <c r="Q12" s="26"/>
      <c r="R12" s="26"/>
      <c r="S12" s="26"/>
      <c r="T12" s="26"/>
      <c r="U12" s="26"/>
      <c r="V12" s="26"/>
      <c r="W12" s="27">
        <f>SUM(N12:V12)</f>
        <v>0</v>
      </c>
      <c r="X12"/>
      <c r="Y12" s="27">
        <f>L12+W12</f>
        <v>4600</v>
      </c>
    </row>
    <row r="13" spans="2:25" ht="12.75">
      <c r="B13" s="18">
        <v>5</v>
      </c>
      <c r="C13" s="33"/>
      <c r="D13" s="34" t="s">
        <v>43</v>
      </c>
      <c r="E13" s="35" t="s">
        <v>44</v>
      </c>
      <c r="F13" s="35"/>
      <c r="G13" s="36"/>
      <c r="H13" s="36"/>
      <c r="I13" s="36">
        <v>4600</v>
      </c>
      <c r="J13" s="36"/>
      <c r="K13" s="36"/>
      <c r="L13" s="37">
        <f>SUM(G13:K13)</f>
        <v>4600</v>
      </c>
      <c r="M13" s="23"/>
      <c r="N13" s="36"/>
      <c r="O13" s="36"/>
      <c r="P13" s="36"/>
      <c r="Q13" s="36"/>
      <c r="R13" s="36"/>
      <c r="S13" s="36"/>
      <c r="T13" s="36"/>
      <c r="U13" s="36"/>
      <c r="V13" s="36"/>
      <c r="W13" s="38">
        <f>SUM(N13:V13)</f>
        <v>0</v>
      </c>
      <c r="X13" s="32"/>
      <c r="Y13" s="38">
        <f>L13+W13</f>
        <v>4600</v>
      </c>
    </row>
    <row r="14" spans="2:25" ht="12.75">
      <c r="B14" s="18">
        <v>6</v>
      </c>
      <c r="C14" s="24">
        <v>3</v>
      </c>
      <c r="D14" s="25" t="s">
        <v>45</v>
      </c>
      <c r="E14" s="25"/>
      <c r="F14" s="25"/>
      <c r="G14" s="26"/>
      <c r="H14" s="26"/>
      <c r="I14" s="26">
        <v>379</v>
      </c>
      <c r="J14" s="26">
        <v>6100</v>
      </c>
      <c r="K14" s="26"/>
      <c r="L14" s="27">
        <f>SUM(G14:K14)</f>
        <v>6479</v>
      </c>
      <c r="M14" s="23"/>
      <c r="N14" s="26"/>
      <c r="O14" s="26"/>
      <c r="P14" s="26"/>
      <c r="Q14" s="26"/>
      <c r="R14" s="26"/>
      <c r="S14" s="26"/>
      <c r="T14" s="26"/>
      <c r="U14" s="26"/>
      <c r="V14" s="26"/>
      <c r="W14" s="27">
        <f>SUM(N14:V14)</f>
        <v>0</v>
      </c>
      <c r="X14"/>
      <c r="Y14" s="27">
        <f>L14+W14</f>
        <v>6479</v>
      </c>
    </row>
    <row r="15" spans="2:25" ht="12.75">
      <c r="B15" s="18">
        <v>7</v>
      </c>
      <c r="C15" s="33"/>
      <c r="D15" s="34" t="s">
        <v>46</v>
      </c>
      <c r="E15" s="35" t="s">
        <v>47</v>
      </c>
      <c r="F15" s="35"/>
      <c r="G15" s="36"/>
      <c r="H15" s="36"/>
      <c r="I15" s="36">
        <v>379</v>
      </c>
      <c r="J15" s="36">
        <v>6100</v>
      </c>
      <c r="K15" s="36"/>
      <c r="L15" s="37">
        <f>SUM(G15:K15)</f>
        <v>6479</v>
      </c>
      <c r="M15" s="23"/>
      <c r="N15" s="36"/>
      <c r="O15" s="36"/>
      <c r="P15" s="36"/>
      <c r="Q15" s="36"/>
      <c r="R15" s="36"/>
      <c r="S15" s="36"/>
      <c r="T15" s="36"/>
      <c r="U15" s="36"/>
      <c r="V15" s="36"/>
      <c r="W15" s="38">
        <f>SUM(N15:V15)</f>
        <v>0</v>
      </c>
      <c r="X15" s="32"/>
      <c r="Y15" s="38">
        <f>L15+W15</f>
        <v>6479</v>
      </c>
    </row>
    <row r="16" spans="2:25" ht="12.75">
      <c r="B16" s="18">
        <v>8</v>
      </c>
      <c r="C16" s="24">
        <v>4</v>
      </c>
      <c r="D16" s="25" t="s">
        <v>48</v>
      </c>
      <c r="E16" s="25"/>
      <c r="F16" s="25"/>
      <c r="G16" s="26"/>
      <c r="H16" s="26"/>
      <c r="I16" s="26">
        <v>2900</v>
      </c>
      <c r="J16" s="26"/>
      <c r="K16" s="26"/>
      <c r="L16" s="27">
        <f>SUM(G16:K16)</f>
        <v>2900</v>
      </c>
      <c r="M16" s="23"/>
      <c r="N16" s="26"/>
      <c r="O16" s="26"/>
      <c r="P16" s="26"/>
      <c r="Q16" s="26"/>
      <c r="R16" s="26"/>
      <c r="S16" s="26"/>
      <c r="T16" s="26"/>
      <c r="U16" s="26"/>
      <c r="V16" s="26"/>
      <c r="W16" s="27">
        <f>SUM(N16:V16)</f>
        <v>0</v>
      </c>
      <c r="X16"/>
      <c r="Y16" s="27">
        <f>L16+W16</f>
        <v>2900</v>
      </c>
    </row>
    <row r="17" spans="2:25" ht="12.75">
      <c r="B17" s="18">
        <v>9</v>
      </c>
      <c r="C17" s="33"/>
      <c r="D17" s="34" t="s">
        <v>49</v>
      </c>
      <c r="E17" s="35" t="s">
        <v>50</v>
      </c>
      <c r="F17" s="35"/>
      <c r="G17" s="36"/>
      <c r="H17" s="36"/>
      <c r="I17" s="36">
        <v>2900</v>
      </c>
      <c r="J17" s="36"/>
      <c r="K17" s="36"/>
      <c r="L17" s="37">
        <f>SUM(G17:K17)</f>
        <v>2900</v>
      </c>
      <c r="M17" s="23"/>
      <c r="N17" s="36"/>
      <c r="O17" s="36"/>
      <c r="P17" s="36"/>
      <c r="Q17" s="36"/>
      <c r="R17" s="36"/>
      <c r="S17" s="36"/>
      <c r="T17" s="36"/>
      <c r="U17" s="36"/>
      <c r="V17" s="36"/>
      <c r="W17" s="38">
        <f>SUM(N17:V17)</f>
        <v>0</v>
      </c>
      <c r="X17" s="32"/>
      <c r="Y17" s="38">
        <f>L17+W17</f>
        <v>2900</v>
      </c>
    </row>
    <row r="18" spans="2:25" ht="12.75">
      <c r="B18" s="18">
        <v>10</v>
      </c>
      <c r="C18" s="24">
        <v>5</v>
      </c>
      <c r="D18" s="25" t="s">
        <v>51</v>
      </c>
      <c r="E18" s="25"/>
      <c r="F18" s="25"/>
      <c r="G18" s="26"/>
      <c r="H18" s="26"/>
      <c r="I18" s="26"/>
      <c r="J18" s="26">
        <v>3320</v>
      </c>
      <c r="K18" s="26"/>
      <c r="L18" s="27">
        <f>SUM(G18:K18)</f>
        <v>3320</v>
      </c>
      <c r="M18" s="23"/>
      <c r="N18" s="26"/>
      <c r="O18" s="26"/>
      <c r="P18" s="26"/>
      <c r="Q18" s="26"/>
      <c r="R18" s="26"/>
      <c r="S18" s="26"/>
      <c r="T18" s="26"/>
      <c r="U18" s="26"/>
      <c r="V18" s="26"/>
      <c r="W18" s="27">
        <f>SUM(N18:V18)</f>
        <v>0</v>
      </c>
      <c r="X18"/>
      <c r="Y18" s="27">
        <f>L18+W18</f>
        <v>3320</v>
      </c>
    </row>
    <row r="19" spans="2:25" ht="12.75">
      <c r="B19" s="18">
        <v>11</v>
      </c>
      <c r="C19" s="33"/>
      <c r="D19" s="34" t="s">
        <v>34</v>
      </c>
      <c r="E19" s="35" t="s">
        <v>35</v>
      </c>
      <c r="F19" s="35"/>
      <c r="G19" s="36"/>
      <c r="H19" s="36"/>
      <c r="I19" s="36"/>
      <c r="J19" s="36">
        <v>3320</v>
      </c>
      <c r="K19" s="36"/>
      <c r="L19" s="37">
        <f>SUM(G19:K19)</f>
        <v>3320</v>
      </c>
      <c r="M19" s="23"/>
      <c r="N19" s="36"/>
      <c r="O19" s="36"/>
      <c r="P19" s="36"/>
      <c r="Q19" s="36"/>
      <c r="R19" s="36"/>
      <c r="S19" s="36"/>
      <c r="T19" s="36"/>
      <c r="U19" s="36"/>
      <c r="V19" s="36"/>
      <c r="W19" s="38">
        <f>SUM(N19:V19)</f>
        <v>0</v>
      </c>
      <c r="X19" s="32"/>
      <c r="Y19" s="38">
        <f>L19+W19</f>
        <v>3320</v>
      </c>
    </row>
    <row r="20" spans="2:25" ht="12.7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2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2"/>
      <c r="Y20" s="47"/>
    </row>
  </sheetData>
  <mergeCells count="37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E6:E8"/>
    <mergeCell ref="F6:F8"/>
    <mergeCell ref="G7:G8"/>
    <mergeCell ref="H7:H8"/>
    <mergeCell ref="I7:I8"/>
    <mergeCell ref="J7:J8"/>
    <mergeCell ref="K7:K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D9:F9"/>
    <mergeCell ref="D10:F10"/>
    <mergeCell ref="E11:F11"/>
    <mergeCell ref="D12:F12"/>
    <mergeCell ref="E13:F13"/>
    <mergeCell ref="D14:F14"/>
    <mergeCell ref="E15:F15"/>
    <mergeCell ref="D16:F16"/>
    <mergeCell ref="E17:F17"/>
    <mergeCell ref="D18:F18"/>
    <mergeCell ref="E19:F1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0" style="0" customWidth="1"/>
    <col min="9" max="9" width="7.7109375" style="0" customWidth="1"/>
    <col min="10" max="11" width="0" style="0" customWidth="1"/>
    <col min="12" max="12" width="9.7109375" style="0" customWidth="1"/>
    <col min="13" max="13" width="0.85546875" style="0" customWidth="1"/>
    <col min="14" max="22" width="0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127</v>
      </c>
    </row>
    <row r="2" ht="12.75">
      <c r="B2" s="1" t="s">
        <v>52</v>
      </c>
    </row>
    <row r="4" spans="2:25" ht="12.75">
      <c r="B4" s="3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4"/>
      <c r="C5" s="4"/>
      <c r="D5" s="4"/>
      <c r="E5" s="4"/>
      <c r="F5" s="4"/>
      <c r="G5" s="5" t="s">
        <v>2</v>
      </c>
      <c r="H5" s="5"/>
      <c r="I5" s="5"/>
      <c r="J5" s="5"/>
      <c r="K5" s="5"/>
      <c r="L5" s="6" t="s">
        <v>25</v>
      </c>
      <c r="M5" s="7"/>
      <c r="N5" s="8" t="s">
        <v>4</v>
      </c>
      <c r="O5" s="8"/>
      <c r="P5" s="8"/>
      <c r="Q5" s="8"/>
      <c r="R5" s="8"/>
      <c r="S5" s="8"/>
      <c r="T5" s="8"/>
      <c r="U5" s="8"/>
      <c r="V5" s="8"/>
      <c r="W5" s="6" t="s">
        <v>25</v>
      </c>
      <c r="X5" s="9"/>
      <c r="Y5" s="10" t="s">
        <v>26</v>
      </c>
    </row>
    <row r="6" spans="2:25" ht="12.75">
      <c r="B6" s="11"/>
      <c r="C6" s="12"/>
      <c r="D6" s="12" t="s">
        <v>7</v>
      </c>
      <c r="E6" s="13"/>
      <c r="F6" s="14" t="s">
        <v>8</v>
      </c>
      <c r="G6" s="5"/>
      <c r="H6" s="5"/>
      <c r="I6" s="5"/>
      <c r="J6" s="5"/>
      <c r="K6" s="5"/>
      <c r="L6" s="6"/>
      <c r="M6" s="7"/>
      <c r="N6" s="8"/>
      <c r="O6" s="8"/>
      <c r="P6" s="8"/>
      <c r="Q6" s="8"/>
      <c r="R6" s="8"/>
      <c r="S6" s="8"/>
      <c r="T6" s="8"/>
      <c r="U6" s="8"/>
      <c r="V6" s="8"/>
      <c r="W6" s="6"/>
      <c r="X6" s="9"/>
      <c r="Y6" s="10"/>
    </row>
    <row r="7" spans="2:25" ht="12.75">
      <c r="B7" s="11"/>
      <c r="C7" s="12"/>
      <c r="D7" s="12"/>
      <c r="E7" s="13"/>
      <c r="F7" s="14"/>
      <c r="G7" s="15" t="s">
        <v>9</v>
      </c>
      <c r="H7" s="15" t="s">
        <v>11</v>
      </c>
      <c r="I7" s="15" t="s">
        <v>12</v>
      </c>
      <c r="J7" s="15" t="s">
        <v>13</v>
      </c>
      <c r="K7" s="15" t="s">
        <v>14</v>
      </c>
      <c r="L7" s="6"/>
      <c r="M7" s="7"/>
      <c r="N7" s="16" t="s">
        <v>10</v>
      </c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16" t="s">
        <v>22</v>
      </c>
      <c r="W7" s="6"/>
      <c r="X7" s="9"/>
      <c r="Y7" s="10"/>
    </row>
    <row r="8" spans="2:25" ht="12.75">
      <c r="B8" s="11"/>
      <c r="C8" s="12"/>
      <c r="D8" s="12"/>
      <c r="E8" s="13"/>
      <c r="F8" s="14"/>
      <c r="G8" s="15"/>
      <c r="H8" s="15"/>
      <c r="I8" s="15"/>
      <c r="J8" s="15"/>
      <c r="K8" s="15"/>
      <c r="L8" s="6"/>
      <c r="M8" s="7"/>
      <c r="N8" s="16"/>
      <c r="O8" s="16"/>
      <c r="P8" s="16"/>
      <c r="Q8" s="16"/>
      <c r="R8" s="16"/>
      <c r="S8" s="16"/>
      <c r="T8" s="16"/>
      <c r="U8" s="16"/>
      <c r="V8" s="16"/>
      <c r="W8" s="6"/>
      <c r="X8" s="17"/>
      <c r="Y8" s="10"/>
    </row>
    <row r="9" spans="2:25" ht="12.75">
      <c r="B9" s="18">
        <v>1</v>
      </c>
      <c r="C9" s="19">
        <v>3</v>
      </c>
      <c r="D9" s="20" t="s">
        <v>53</v>
      </c>
      <c r="E9" s="20"/>
      <c r="F9" s="20"/>
      <c r="G9" s="21"/>
      <c r="H9" s="21"/>
      <c r="I9" s="21">
        <v>12900</v>
      </c>
      <c r="J9" s="21"/>
      <c r="K9" s="21"/>
      <c r="L9" s="22">
        <f>SUM(G9:K9)</f>
        <v>12900</v>
      </c>
      <c r="M9" s="23"/>
      <c r="N9" s="21"/>
      <c r="O9" s="21"/>
      <c r="P9" s="21"/>
      <c r="Q9" s="21"/>
      <c r="R9" s="21"/>
      <c r="S9" s="21"/>
      <c r="T9" s="21"/>
      <c r="U9" s="21"/>
      <c r="V9" s="21"/>
      <c r="W9" s="22">
        <f>SUM(N9:V9)</f>
        <v>0</v>
      </c>
      <c r="X9" s="2"/>
      <c r="Y9" s="22">
        <f>L9+W9</f>
        <v>12900</v>
      </c>
    </row>
    <row r="10" spans="2:25" ht="12.75">
      <c r="B10" s="18">
        <v>2</v>
      </c>
      <c r="C10" s="33"/>
      <c r="D10" s="34" t="s">
        <v>54</v>
      </c>
      <c r="E10" s="35" t="s">
        <v>55</v>
      </c>
      <c r="F10" s="35"/>
      <c r="G10" s="36"/>
      <c r="H10" s="36"/>
      <c r="I10" s="36">
        <v>12900</v>
      </c>
      <c r="J10" s="36"/>
      <c r="K10" s="36"/>
      <c r="L10" s="37">
        <f>SUM(G10:K10)</f>
        <v>12900</v>
      </c>
      <c r="M10" s="23"/>
      <c r="N10" s="36"/>
      <c r="O10" s="36"/>
      <c r="P10" s="36"/>
      <c r="Q10" s="36"/>
      <c r="R10" s="36"/>
      <c r="S10" s="36"/>
      <c r="T10" s="36"/>
      <c r="U10" s="36"/>
      <c r="V10" s="36"/>
      <c r="W10" s="38">
        <f>SUM(N10:V10)</f>
        <v>0</v>
      </c>
      <c r="X10" s="32"/>
      <c r="Y10" s="38">
        <f>L10+W10</f>
        <v>12900</v>
      </c>
    </row>
    <row r="11" spans="2:25" ht="12.7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2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2"/>
      <c r="Y11" s="47"/>
    </row>
  </sheetData>
  <mergeCells count="28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E6:E8"/>
    <mergeCell ref="F6:F8"/>
    <mergeCell ref="G7:G8"/>
    <mergeCell ref="H7:H8"/>
    <mergeCell ref="I7:I8"/>
    <mergeCell ref="J7:J8"/>
    <mergeCell ref="K7:K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D9:F9"/>
    <mergeCell ref="E10:F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0" style="0" customWidth="1"/>
    <col min="9" max="9" width="7.7109375" style="0" customWidth="1"/>
    <col min="10" max="11" width="0" style="0" customWidth="1"/>
    <col min="12" max="12" width="9.7109375" style="0" customWidth="1"/>
    <col min="13" max="13" width="0.85546875" style="0" customWidth="1"/>
    <col min="14" max="22" width="0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127</v>
      </c>
    </row>
    <row r="2" ht="12.75">
      <c r="B2" s="1" t="s">
        <v>56</v>
      </c>
    </row>
    <row r="4" spans="2:25" ht="12.75">
      <c r="B4" s="3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4"/>
      <c r="C5" s="4"/>
      <c r="D5" s="4"/>
      <c r="E5" s="4"/>
      <c r="F5" s="4"/>
      <c r="G5" s="5" t="s">
        <v>2</v>
      </c>
      <c r="H5" s="5"/>
      <c r="I5" s="5"/>
      <c r="J5" s="5"/>
      <c r="K5" s="5"/>
      <c r="L5" s="6" t="s">
        <v>25</v>
      </c>
      <c r="M5" s="7"/>
      <c r="N5" s="8" t="s">
        <v>4</v>
      </c>
      <c r="O5" s="8"/>
      <c r="P5" s="8"/>
      <c r="Q5" s="8"/>
      <c r="R5" s="8"/>
      <c r="S5" s="8"/>
      <c r="T5" s="8"/>
      <c r="U5" s="8"/>
      <c r="V5" s="8"/>
      <c r="W5" s="6" t="s">
        <v>25</v>
      </c>
      <c r="X5" s="9"/>
      <c r="Y5" s="10" t="s">
        <v>26</v>
      </c>
    </row>
    <row r="6" spans="2:25" ht="12.75">
      <c r="B6" s="11"/>
      <c r="C6" s="12"/>
      <c r="D6" s="12" t="s">
        <v>7</v>
      </c>
      <c r="E6" s="13"/>
      <c r="F6" s="14" t="s">
        <v>8</v>
      </c>
      <c r="G6" s="5"/>
      <c r="H6" s="5"/>
      <c r="I6" s="5"/>
      <c r="J6" s="5"/>
      <c r="K6" s="5"/>
      <c r="L6" s="6"/>
      <c r="M6" s="7"/>
      <c r="N6" s="8"/>
      <c r="O6" s="8"/>
      <c r="P6" s="8"/>
      <c r="Q6" s="8"/>
      <c r="R6" s="8"/>
      <c r="S6" s="8"/>
      <c r="T6" s="8"/>
      <c r="U6" s="8"/>
      <c r="V6" s="8"/>
      <c r="W6" s="6"/>
      <c r="X6" s="9"/>
      <c r="Y6" s="10"/>
    </row>
    <row r="7" spans="2:25" ht="12.75">
      <c r="B7" s="11"/>
      <c r="C7" s="12"/>
      <c r="D7" s="12"/>
      <c r="E7" s="13"/>
      <c r="F7" s="14"/>
      <c r="G7" s="15" t="s">
        <v>9</v>
      </c>
      <c r="H7" s="15" t="s">
        <v>11</v>
      </c>
      <c r="I7" s="15" t="s">
        <v>12</v>
      </c>
      <c r="J7" s="15" t="s">
        <v>13</v>
      </c>
      <c r="K7" s="15" t="s">
        <v>14</v>
      </c>
      <c r="L7" s="6"/>
      <c r="M7" s="7"/>
      <c r="N7" s="16" t="s">
        <v>10</v>
      </c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16" t="s">
        <v>22</v>
      </c>
      <c r="W7" s="6"/>
      <c r="X7" s="9"/>
      <c r="Y7" s="10"/>
    </row>
    <row r="8" spans="2:25" ht="12.75">
      <c r="B8" s="11"/>
      <c r="C8" s="12"/>
      <c r="D8" s="12"/>
      <c r="E8" s="13"/>
      <c r="F8" s="14"/>
      <c r="G8" s="15"/>
      <c r="H8" s="15"/>
      <c r="I8" s="15"/>
      <c r="J8" s="15"/>
      <c r="K8" s="15"/>
      <c r="L8" s="6"/>
      <c r="M8" s="7"/>
      <c r="N8" s="16"/>
      <c r="O8" s="16"/>
      <c r="P8" s="16"/>
      <c r="Q8" s="16"/>
      <c r="R8" s="16"/>
      <c r="S8" s="16"/>
      <c r="T8" s="16"/>
      <c r="U8" s="16"/>
      <c r="V8" s="16"/>
      <c r="W8" s="6"/>
      <c r="X8" s="17"/>
      <c r="Y8" s="10"/>
    </row>
    <row r="9" spans="2:25" ht="12.75">
      <c r="B9" s="18">
        <v>1</v>
      </c>
      <c r="C9" s="19">
        <v>4</v>
      </c>
      <c r="D9" s="20" t="s">
        <v>57</v>
      </c>
      <c r="E9" s="20"/>
      <c r="F9" s="20"/>
      <c r="G9" s="21"/>
      <c r="H9" s="21"/>
      <c r="I9" s="21">
        <v>10000</v>
      </c>
      <c r="J9" s="21"/>
      <c r="K9" s="21"/>
      <c r="L9" s="22">
        <f>SUM(G9:K9)</f>
        <v>10000</v>
      </c>
      <c r="M9" s="23"/>
      <c r="N9" s="21"/>
      <c r="O9" s="21"/>
      <c r="P9" s="21"/>
      <c r="Q9" s="21"/>
      <c r="R9" s="21"/>
      <c r="S9" s="21"/>
      <c r="T9" s="21"/>
      <c r="U9" s="21"/>
      <c r="V9" s="21"/>
      <c r="W9" s="22">
        <f>SUM(N9:V9)</f>
        <v>0</v>
      </c>
      <c r="X9" s="2"/>
      <c r="Y9" s="22">
        <f>L9+W9</f>
        <v>10000</v>
      </c>
    </row>
    <row r="10" spans="2:25" ht="12.75">
      <c r="B10" s="18">
        <v>2</v>
      </c>
      <c r="C10" s="33"/>
      <c r="D10" s="34" t="s">
        <v>58</v>
      </c>
      <c r="E10" s="35" t="s">
        <v>59</v>
      </c>
      <c r="F10" s="35"/>
      <c r="G10" s="36"/>
      <c r="H10" s="36"/>
      <c r="I10" s="36">
        <v>10000</v>
      </c>
      <c r="J10" s="36"/>
      <c r="K10" s="36"/>
      <c r="L10" s="37">
        <f>SUM(G10:K10)</f>
        <v>10000</v>
      </c>
      <c r="M10" s="23"/>
      <c r="N10" s="36"/>
      <c r="O10" s="36"/>
      <c r="P10" s="36"/>
      <c r="Q10" s="36"/>
      <c r="R10" s="36"/>
      <c r="S10" s="36"/>
      <c r="T10" s="36"/>
      <c r="U10" s="36"/>
      <c r="V10" s="36"/>
      <c r="W10" s="38">
        <f>SUM(N10:V10)</f>
        <v>0</v>
      </c>
      <c r="X10" s="32"/>
      <c r="Y10" s="38">
        <f>L10+W10</f>
        <v>10000</v>
      </c>
    </row>
    <row r="11" spans="2:25" ht="12.7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2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2"/>
      <c r="Y11" s="47"/>
    </row>
  </sheetData>
  <mergeCells count="28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E6:E8"/>
    <mergeCell ref="F6:F8"/>
    <mergeCell ref="G7:G8"/>
    <mergeCell ref="H7:H8"/>
    <mergeCell ref="I7:I8"/>
    <mergeCell ref="J7:J8"/>
    <mergeCell ref="K7:K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D9:F9"/>
    <mergeCell ref="E10:F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9" width="7.7109375" style="0" customWidth="1"/>
    <col min="10" max="11" width="0" style="0" customWidth="1"/>
    <col min="12" max="12" width="9.7109375" style="0" customWidth="1"/>
    <col min="13" max="13" width="0.85546875" style="0" customWidth="1"/>
    <col min="14" max="22" width="0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127</v>
      </c>
    </row>
    <row r="2" ht="12.75">
      <c r="B2" s="1" t="s">
        <v>60</v>
      </c>
    </row>
    <row r="4" spans="2:25" ht="12.75">
      <c r="B4" s="3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4"/>
      <c r="C5" s="4"/>
      <c r="D5" s="4"/>
      <c r="E5" s="4"/>
      <c r="F5" s="4"/>
      <c r="G5" s="5" t="s">
        <v>2</v>
      </c>
      <c r="H5" s="5"/>
      <c r="I5" s="5"/>
      <c r="J5" s="5"/>
      <c r="K5" s="5"/>
      <c r="L5" s="6" t="s">
        <v>25</v>
      </c>
      <c r="M5" s="7"/>
      <c r="N5" s="8" t="s">
        <v>4</v>
      </c>
      <c r="O5" s="8"/>
      <c r="P5" s="8"/>
      <c r="Q5" s="8"/>
      <c r="R5" s="8"/>
      <c r="S5" s="8"/>
      <c r="T5" s="8"/>
      <c r="U5" s="8"/>
      <c r="V5" s="8"/>
      <c r="W5" s="6" t="s">
        <v>25</v>
      </c>
      <c r="X5" s="9"/>
      <c r="Y5" s="10" t="s">
        <v>26</v>
      </c>
    </row>
    <row r="6" spans="2:25" ht="12.75">
      <c r="B6" s="11"/>
      <c r="C6" s="12"/>
      <c r="D6" s="12" t="s">
        <v>7</v>
      </c>
      <c r="E6" s="13"/>
      <c r="F6" s="14" t="s">
        <v>8</v>
      </c>
      <c r="G6" s="5"/>
      <c r="H6" s="5"/>
      <c r="I6" s="5"/>
      <c r="J6" s="5"/>
      <c r="K6" s="5"/>
      <c r="L6" s="6"/>
      <c r="M6" s="7"/>
      <c r="N6" s="8"/>
      <c r="O6" s="8"/>
      <c r="P6" s="8"/>
      <c r="Q6" s="8"/>
      <c r="R6" s="8"/>
      <c r="S6" s="8"/>
      <c r="T6" s="8"/>
      <c r="U6" s="8"/>
      <c r="V6" s="8"/>
      <c r="W6" s="6"/>
      <c r="X6" s="9"/>
      <c r="Y6" s="10"/>
    </row>
    <row r="7" spans="2:25" ht="12.75">
      <c r="B7" s="11"/>
      <c r="C7" s="12"/>
      <c r="D7" s="12"/>
      <c r="E7" s="13"/>
      <c r="F7" s="14"/>
      <c r="G7" s="15" t="s">
        <v>9</v>
      </c>
      <c r="H7" s="15" t="s">
        <v>11</v>
      </c>
      <c r="I7" s="15" t="s">
        <v>12</v>
      </c>
      <c r="J7" s="15" t="s">
        <v>13</v>
      </c>
      <c r="K7" s="15" t="s">
        <v>14</v>
      </c>
      <c r="L7" s="6"/>
      <c r="M7" s="7"/>
      <c r="N7" s="16" t="s">
        <v>10</v>
      </c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16" t="s">
        <v>22</v>
      </c>
      <c r="W7" s="6"/>
      <c r="X7" s="9"/>
      <c r="Y7" s="10"/>
    </row>
    <row r="8" spans="2:25" ht="12.75">
      <c r="B8" s="11"/>
      <c r="C8" s="12"/>
      <c r="D8" s="12"/>
      <c r="E8" s="13"/>
      <c r="F8" s="14"/>
      <c r="G8" s="15"/>
      <c r="H8" s="15"/>
      <c r="I8" s="15"/>
      <c r="J8" s="15"/>
      <c r="K8" s="15"/>
      <c r="L8" s="6"/>
      <c r="M8" s="7"/>
      <c r="N8" s="16"/>
      <c r="O8" s="16"/>
      <c r="P8" s="16"/>
      <c r="Q8" s="16"/>
      <c r="R8" s="16"/>
      <c r="S8" s="16"/>
      <c r="T8" s="16"/>
      <c r="U8" s="16"/>
      <c r="V8" s="16"/>
      <c r="W8" s="6"/>
      <c r="X8" s="17"/>
      <c r="Y8" s="10"/>
    </row>
    <row r="9" spans="2:25" ht="12.75">
      <c r="B9" s="18">
        <v>1</v>
      </c>
      <c r="C9" s="19">
        <v>5</v>
      </c>
      <c r="D9" s="20" t="s">
        <v>61</v>
      </c>
      <c r="E9" s="20"/>
      <c r="F9" s="20"/>
      <c r="G9" s="21">
        <v>27317</v>
      </c>
      <c r="H9" s="21">
        <v>10063</v>
      </c>
      <c r="I9" s="21">
        <v>23801</v>
      </c>
      <c r="J9" s="21"/>
      <c r="K9" s="21"/>
      <c r="L9" s="22">
        <f>SUM(G9:K9)</f>
        <v>61181</v>
      </c>
      <c r="M9" s="23"/>
      <c r="N9" s="21"/>
      <c r="O9" s="21"/>
      <c r="P9" s="21"/>
      <c r="Q9" s="21"/>
      <c r="R9" s="21"/>
      <c r="S9" s="21"/>
      <c r="T9" s="21"/>
      <c r="U9" s="21"/>
      <c r="V9" s="21"/>
      <c r="W9" s="22">
        <f>SUM(N9:V9)</f>
        <v>0</v>
      </c>
      <c r="X9" s="2"/>
      <c r="Y9" s="22">
        <f>L9+W9</f>
        <v>61181</v>
      </c>
    </row>
    <row r="10" spans="2:25" ht="12.75">
      <c r="B10" s="18">
        <v>2</v>
      </c>
      <c r="C10" s="24">
        <v>1</v>
      </c>
      <c r="D10" s="25" t="s">
        <v>62</v>
      </c>
      <c r="E10" s="25"/>
      <c r="F10" s="25"/>
      <c r="G10" s="26">
        <v>21281</v>
      </c>
      <c r="H10" s="26">
        <v>7832</v>
      </c>
      <c r="I10" s="26">
        <v>10135</v>
      </c>
      <c r="J10" s="26"/>
      <c r="K10" s="26"/>
      <c r="L10" s="27">
        <f>SUM(G10:K10)</f>
        <v>39248</v>
      </c>
      <c r="M10" s="23"/>
      <c r="N10" s="26"/>
      <c r="O10" s="26"/>
      <c r="P10" s="26"/>
      <c r="Q10" s="26"/>
      <c r="R10" s="26"/>
      <c r="S10" s="26"/>
      <c r="T10" s="26"/>
      <c r="U10" s="26"/>
      <c r="V10" s="26"/>
      <c r="W10" s="27">
        <f>SUM(N10:V10)</f>
        <v>0</v>
      </c>
      <c r="X10"/>
      <c r="Y10" s="27">
        <f>L10+W10</f>
        <v>39248</v>
      </c>
    </row>
    <row r="11" spans="2:25" ht="12.75">
      <c r="B11" s="18">
        <v>3</v>
      </c>
      <c r="C11" s="33"/>
      <c r="D11" s="34" t="s">
        <v>63</v>
      </c>
      <c r="E11" s="35" t="s">
        <v>64</v>
      </c>
      <c r="F11" s="35"/>
      <c r="G11" s="36">
        <v>21281</v>
      </c>
      <c r="H11" s="36">
        <v>7832</v>
      </c>
      <c r="I11" s="36">
        <v>10135</v>
      </c>
      <c r="J11" s="36"/>
      <c r="K11" s="36"/>
      <c r="L11" s="37">
        <f>SUM(G11:K11)</f>
        <v>39248</v>
      </c>
      <c r="M11" s="23"/>
      <c r="N11" s="36"/>
      <c r="O11" s="36"/>
      <c r="P11" s="36"/>
      <c r="Q11" s="36"/>
      <c r="R11" s="36"/>
      <c r="S11" s="36"/>
      <c r="T11" s="36"/>
      <c r="U11" s="36"/>
      <c r="V11" s="36"/>
      <c r="W11" s="38">
        <f>SUM(N11:V11)</f>
        <v>0</v>
      </c>
      <c r="X11" s="32"/>
      <c r="Y11" s="38">
        <f>L11+W11</f>
        <v>39248</v>
      </c>
    </row>
    <row r="12" spans="2:25" ht="12.75">
      <c r="B12" s="18">
        <v>4</v>
      </c>
      <c r="C12" s="24">
        <v>2</v>
      </c>
      <c r="D12" s="25" t="s">
        <v>65</v>
      </c>
      <c r="E12" s="25"/>
      <c r="F12" s="25"/>
      <c r="G12" s="26">
        <v>6036</v>
      </c>
      <c r="H12" s="26">
        <v>2231</v>
      </c>
      <c r="I12" s="26">
        <v>1666</v>
      </c>
      <c r="J12" s="26"/>
      <c r="K12" s="26"/>
      <c r="L12" s="27">
        <f>SUM(G12:K12)</f>
        <v>9933</v>
      </c>
      <c r="M12" s="23"/>
      <c r="N12" s="26"/>
      <c r="O12" s="26"/>
      <c r="P12" s="26"/>
      <c r="Q12" s="26"/>
      <c r="R12" s="26"/>
      <c r="S12" s="26"/>
      <c r="T12" s="26"/>
      <c r="U12" s="26"/>
      <c r="V12" s="26"/>
      <c r="W12" s="27">
        <f>SUM(N12:V12)</f>
        <v>0</v>
      </c>
      <c r="X12"/>
      <c r="Y12" s="27">
        <f>L12+W12</f>
        <v>9933</v>
      </c>
    </row>
    <row r="13" spans="2:25" ht="12.75">
      <c r="B13" s="18">
        <v>5</v>
      </c>
      <c r="C13" s="33"/>
      <c r="D13" s="34" t="s">
        <v>66</v>
      </c>
      <c r="E13" s="35" t="s">
        <v>67</v>
      </c>
      <c r="F13" s="35"/>
      <c r="G13" s="36">
        <v>6036</v>
      </c>
      <c r="H13" s="36">
        <v>2231</v>
      </c>
      <c r="I13" s="36">
        <v>1666</v>
      </c>
      <c r="J13" s="36"/>
      <c r="K13" s="36"/>
      <c r="L13" s="37">
        <f>SUM(G13:K13)</f>
        <v>9933</v>
      </c>
      <c r="M13" s="23"/>
      <c r="N13" s="36"/>
      <c r="O13" s="36"/>
      <c r="P13" s="36"/>
      <c r="Q13" s="36"/>
      <c r="R13" s="36"/>
      <c r="S13" s="36"/>
      <c r="T13" s="36"/>
      <c r="U13" s="36"/>
      <c r="V13" s="36"/>
      <c r="W13" s="38">
        <f>SUM(N13:V13)</f>
        <v>0</v>
      </c>
      <c r="X13" s="32"/>
      <c r="Y13" s="38">
        <f>L13+W13</f>
        <v>9933</v>
      </c>
    </row>
    <row r="14" spans="2:25" ht="12.75">
      <c r="B14" s="18">
        <v>6</v>
      </c>
      <c r="C14" s="24">
        <v>3</v>
      </c>
      <c r="D14" s="25" t="s">
        <v>68</v>
      </c>
      <c r="E14" s="25"/>
      <c r="F14" s="25"/>
      <c r="G14" s="26"/>
      <c r="H14" s="26"/>
      <c r="I14" s="26">
        <v>12000</v>
      </c>
      <c r="J14" s="26"/>
      <c r="K14" s="26"/>
      <c r="L14" s="27">
        <f>SUM(G14:K14)</f>
        <v>12000</v>
      </c>
      <c r="M14" s="23"/>
      <c r="N14" s="26"/>
      <c r="O14" s="26"/>
      <c r="P14" s="26"/>
      <c r="Q14" s="26"/>
      <c r="R14" s="26"/>
      <c r="S14" s="26"/>
      <c r="T14" s="26"/>
      <c r="U14" s="26"/>
      <c r="V14" s="26"/>
      <c r="W14" s="27">
        <f>SUM(N14:V14)</f>
        <v>0</v>
      </c>
      <c r="X14"/>
      <c r="Y14" s="27">
        <f>L14+W14</f>
        <v>12000</v>
      </c>
    </row>
    <row r="15" spans="2:25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2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2"/>
      <c r="Y15" s="47"/>
    </row>
  </sheetData>
  <mergeCells count="32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E6:E8"/>
    <mergeCell ref="F6:F8"/>
    <mergeCell ref="G7:G8"/>
    <mergeCell ref="H7:H8"/>
    <mergeCell ref="I7:I8"/>
    <mergeCell ref="J7:J8"/>
    <mergeCell ref="K7:K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D9:F9"/>
    <mergeCell ref="D10:F10"/>
    <mergeCell ref="E11:F11"/>
    <mergeCell ref="D12:F12"/>
    <mergeCell ref="E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9" width="7.7109375" style="0" customWidth="1"/>
    <col min="10" max="11" width="0" style="0" customWidth="1"/>
    <col min="12" max="12" width="9.7109375" style="0" customWidth="1"/>
    <col min="13" max="13" width="0.85546875" style="0" customWidth="1"/>
    <col min="14" max="22" width="0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127</v>
      </c>
    </row>
    <row r="2" ht="12.75">
      <c r="B2" s="1" t="s">
        <v>69</v>
      </c>
    </row>
    <row r="4" spans="2:25" ht="12.75">
      <c r="B4" s="3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4"/>
      <c r="C5" s="4"/>
      <c r="D5" s="4"/>
      <c r="E5" s="4"/>
      <c r="F5" s="4"/>
      <c r="G5" s="5" t="s">
        <v>2</v>
      </c>
      <c r="H5" s="5"/>
      <c r="I5" s="5"/>
      <c r="J5" s="5"/>
      <c r="K5" s="5"/>
      <c r="L5" s="6" t="s">
        <v>25</v>
      </c>
      <c r="M5" s="7"/>
      <c r="N5" s="8" t="s">
        <v>4</v>
      </c>
      <c r="O5" s="8"/>
      <c r="P5" s="8"/>
      <c r="Q5" s="8"/>
      <c r="R5" s="8"/>
      <c r="S5" s="8"/>
      <c r="T5" s="8"/>
      <c r="U5" s="8"/>
      <c r="V5" s="8"/>
      <c r="W5" s="6" t="s">
        <v>25</v>
      </c>
      <c r="X5" s="9"/>
      <c r="Y5" s="10" t="s">
        <v>26</v>
      </c>
    </row>
    <row r="6" spans="2:25" ht="12.75">
      <c r="B6" s="11"/>
      <c r="C6" s="12"/>
      <c r="D6" s="12" t="s">
        <v>7</v>
      </c>
      <c r="E6" s="13"/>
      <c r="F6" s="14" t="s">
        <v>8</v>
      </c>
      <c r="G6" s="5"/>
      <c r="H6" s="5"/>
      <c r="I6" s="5"/>
      <c r="J6" s="5"/>
      <c r="K6" s="5"/>
      <c r="L6" s="6"/>
      <c r="M6" s="7"/>
      <c r="N6" s="8"/>
      <c r="O6" s="8"/>
      <c r="P6" s="8"/>
      <c r="Q6" s="8"/>
      <c r="R6" s="8"/>
      <c r="S6" s="8"/>
      <c r="T6" s="8"/>
      <c r="U6" s="8"/>
      <c r="V6" s="8"/>
      <c r="W6" s="6"/>
      <c r="X6" s="9"/>
      <c r="Y6" s="10"/>
    </row>
    <row r="7" spans="2:25" ht="12.75">
      <c r="B7" s="11"/>
      <c r="C7" s="12"/>
      <c r="D7" s="12"/>
      <c r="E7" s="13"/>
      <c r="F7" s="14"/>
      <c r="G7" s="15" t="s">
        <v>9</v>
      </c>
      <c r="H7" s="15" t="s">
        <v>11</v>
      </c>
      <c r="I7" s="15" t="s">
        <v>12</v>
      </c>
      <c r="J7" s="15" t="s">
        <v>13</v>
      </c>
      <c r="K7" s="15" t="s">
        <v>14</v>
      </c>
      <c r="L7" s="6"/>
      <c r="M7" s="7"/>
      <c r="N7" s="16" t="s">
        <v>10</v>
      </c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16" t="s">
        <v>22</v>
      </c>
      <c r="W7" s="6"/>
      <c r="X7" s="9"/>
      <c r="Y7" s="10"/>
    </row>
    <row r="8" spans="2:25" ht="12.75">
      <c r="B8" s="11"/>
      <c r="C8" s="12"/>
      <c r="D8" s="12"/>
      <c r="E8" s="13"/>
      <c r="F8" s="14"/>
      <c r="G8" s="15"/>
      <c r="H8" s="15"/>
      <c r="I8" s="15"/>
      <c r="J8" s="15"/>
      <c r="K8" s="15"/>
      <c r="L8" s="6"/>
      <c r="M8" s="7"/>
      <c r="N8" s="16"/>
      <c r="O8" s="16"/>
      <c r="P8" s="16"/>
      <c r="Q8" s="16"/>
      <c r="R8" s="16"/>
      <c r="S8" s="16"/>
      <c r="T8" s="16"/>
      <c r="U8" s="16"/>
      <c r="V8" s="16"/>
      <c r="W8" s="6"/>
      <c r="X8" s="17"/>
      <c r="Y8" s="10"/>
    </row>
    <row r="9" spans="2:25" ht="12.75">
      <c r="B9" s="18">
        <v>1</v>
      </c>
      <c r="C9" s="19">
        <v>6</v>
      </c>
      <c r="D9" s="20" t="s">
        <v>70</v>
      </c>
      <c r="E9" s="20"/>
      <c r="F9" s="20"/>
      <c r="G9" s="21">
        <v>3655</v>
      </c>
      <c r="H9" s="21">
        <v>1131</v>
      </c>
      <c r="I9" s="21">
        <v>27128</v>
      </c>
      <c r="J9" s="21"/>
      <c r="K9" s="21"/>
      <c r="L9" s="22">
        <f>SUM(G9:K9)</f>
        <v>31914</v>
      </c>
      <c r="M9" s="23"/>
      <c r="N9" s="21"/>
      <c r="O9" s="21"/>
      <c r="P9" s="21"/>
      <c r="Q9" s="21"/>
      <c r="R9" s="21"/>
      <c r="S9" s="21"/>
      <c r="T9" s="21"/>
      <c r="U9" s="21"/>
      <c r="V9" s="21"/>
      <c r="W9" s="22">
        <f>SUM(N9:V9)</f>
        <v>0</v>
      </c>
      <c r="X9" s="2"/>
      <c r="Y9" s="22">
        <f>L9+W9</f>
        <v>31914</v>
      </c>
    </row>
    <row r="10" spans="2:25" ht="12.75">
      <c r="B10" s="18">
        <v>2</v>
      </c>
      <c r="C10" s="24">
        <v>1</v>
      </c>
      <c r="D10" s="25" t="s">
        <v>71</v>
      </c>
      <c r="E10" s="25"/>
      <c r="F10" s="25"/>
      <c r="G10" s="26"/>
      <c r="H10" s="26"/>
      <c r="I10" s="26">
        <v>7328</v>
      </c>
      <c r="J10" s="26"/>
      <c r="K10" s="26"/>
      <c r="L10" s="27">
        <f>SUM(G10:K10)</f>
        <v>7328</v>
      </c>
      <c r="M10" s="23"/>
      <c r="N10" s="26"/>
      <c r="O10" s="26"/>
      <c r="P10" s="26"/>
      <c r="Q10" s="26"/>
      <c r="R10" s="26"/>
      <c r="S10" s="26"/>
      <c r="T10" s="26"/>
      <c r="U10" s="26"/>
      <c r="V10" s="26"/>
      <c r="W10" s="27">
        <f>SUM(N10:V10)</f>
        <v>0</v>
      </c>
      <c r="X10"/>
      <c r="Y10" s="27">
        <f>L10+W10</f>
        <v>7328</v>
      </c>
    </row>
    <row r="11" spans="2:25" ht="12.75">
      <c r="B11" s="18">
        <v>3</v>
      </c>
      <c r="C11" s="33"/>
      <c r="D11" s="34" t="s">
        <v>72</v>
      </c>
      <c r="E11" s="35" t="s">
        <v>73</v>
      </c>
      <c r="F11" s="35"/>
      <c r="G11" s="36"/>
      <c r="H11" s="36"/>
      <c r="I11" s="36">
        <v>7328</v>
      </c>
      <c r="J11" s="36"/>
      <c r="K11" s="36"/>
      <c r="L11" s="37">
        <f>SUM(G11:K11)</f>
        <v>7328</v>
      </c>
      <c r="M11" s="23"/>
      <c r="N11" s="36"/>
      <c r="O11" s="36"/>
      <c r="P11" s="36"/>
      <c r="Q11" s="36"/>
      <c r="R11" s="36"/>
      <c r="S11" s="36"/>
      <c r="T11" s="36"/>
      <c r="U11" s="36"/>
      <c r="V11" s="36"/>
      <c r="W11" s="38">
        <f>SUM(N11:V11)</f>
        <v>0</v>
      </c>
      <c r="X11" s="32"/>
      <c r="Y11" s="38">
        <f>L11+W11</f>
        <v>7328</v>
      </c>
    </row>
    <row r="12" spans="2:25" ht="12.75">
      <c r="B12" s="18">
        <v>4</v>
      </c>
      <c r="C12" s="24">
        <v>2</v>
      </c>
      <c r="D12" s="25" t="s">
        <v>74</v>
      </c>
      <c r="E12" s="25"/>
      <c r="F12" s="25"/>
      <c r="G12" s="26">
        <v>3655</v>
      </c>
      <c r="H12" s="26">
        <v>1131</v>
      </c>
      <c r="I12" s="26">
        <v>11300</v>
      </c>
      <c r="J12" s="26"/>
      <c r="K12" s="26"/>
      <c r="L12" s="27">
        <f>SUM(G12:K12)</f>
        <v>16086</v>
      </c>
      <c r="M12" s="23"/>
      <c r="N12" s="26"/>
      <c r="O12" s="26"/>
      <c r="P12" s="26"/>
      <c r="Q12" s="26"/>
      <c r="R12" s="26"/>
      <c r="S12" s="26"/>
      <c r="T12" s="26"/>
      <c r="U12" s="26"/>
      <c r="V12" s="26"/>
      <c r="W12" s="27">
        <f>SUM(N12:V12)</f>
        <v>0</v>
      </c>
      <c r="X12"/>
      <c r="Y12" s="27">
        <f>L12+W12</f>
        <v>16086</v>
      </c>
    </row>
    <row r="13" spans="2:25" ht="12.75">
      <c r="B13" s="18">
        <v>5</v>
      </c>
      <c r="C13" s="33"/>
      <c r="D13" s="34" t="s">
        <v>75</v>
      </c>
      <c r="E13" s="35" t="s">
        <v>76</v>
      </c>
      <c r="F13" s="35"/>
      <c r="G13" s="36">
        <v>3655</v>
      </c>
      <c r="H13" s="36">
        <v>1131</v>
      </c>
      <c r="I13" s="36">
        <v>11300</v>
      </c>
      <c r="J13" s="36"/>
      <c r="K13" s="36"/>
      <c r="L13" s="37">
        <f>SUM(G13:K13)</f>
        <v>16086</v>
      </c>
      <c r="M13" s="23"/>
      <c r="N13" s="36"/>
      <c r="O13" s="36"/>
      <c r="P13" s="36"/>
      <c r="Q13" s="36"/>
      <c r="R13" s="36"/>
      <c r="S13" s="36"/>
      <c r="T13" s="36"/>
      <c r="U13" s="36"/>
      <c r="V13" s="36"/>
      <c r="W13" s="38">
        <f>SUM(N13:V13)</f>
        <v>0</v>
      </c>
      <c r="X13" s="32"/>
      <c r="Y13" s="38">
        <f>L13+W13</f>
        <v>16086</v>
      </c>
    </row>
    <row r="14" spans="2:25" ht="12.75">
      <c r="B14" s="18">
        <v>6</v>
      </c>
      <c r="C14" s="24">
        <v>3</v>
      </c>
      <c r="D14" s="25" t="s">
        <v>77</v>
      </c>
      <c r="E14" s="25"/>
      <c r="F14" s="25"/>
      <c r="G14" s="26"/>
      <c r="H14" s="26"/>
      <c r="I14" s="26">
        <v>8500</v>
      </c>
      <c r="J14" s="26"/>
      <c r="K14" s="26"/>
      <c r="L14" s="27">
        <f>SUM(G14:K14)</f>
        <v>8500</v>
      </c>
      <c r="M14" s="23"/>
      <c r="N14" s="26"/>
      <c r="O14" s="26"/>
      <c r="P14" s="26"/>
      <c r="Q14" s="26"/>
      <c r="R14" s="26"/>
      <c r="S14" s="26"/>
      <c r="T14" s="26"/>
      <c r="U14" s="26"/>
      <c r="V14" s="26"/>
      <c r="W14" s="27">
        <f>SUM(N14:V14)</f>
        <v>0</v>
      </c>
      <c r="X14"/>
      <c r="Y14" s="27">
        <f>L14+W14</f>
        <v>8500</v>
      </c>
    </row>
    <row r="15" spans="2:25" ht="12.75">
      <c r="B15" s="18">
        <v>7</v>
      </c>
      <c r="C15" s="33"/>
      <c r="D15" s="34" t="s">
        <v>78</v>
      </c>
      <c r="E15" s="35" t="s">
        <v>77</v>
      </c>
      <c r="F15" s="35"/>
      <c r="G15" s="36"/>
      <c r="H15" s="36"/>
      <c r="I15" s="36">
        <v>8500</v>
      </c>
      <c r="J15" s="36"/>
      <c r="K15" s="36"/>
      <c r="L15" s="37">
        <f>SUM(G15:K15)</f>
        <v>8500</v>
      </c>
      <c r="M15" s="23"/>
      <c r="N15" s="36"/>
      <c r="O15" s="36"/>
      <c r="P15" s="36"/>
      <c r="Q15" s="36"/>
      <c r="R15" s="36"/>
      <c r="S15" s="36"/>
      <c r="T15" s="36"/>
      <c r="U15" s="36"/>
      <c r="V15" s="36"/>
      <c r="W15" s="38">
        <f>SUM(N15:V15)</f>
        <v>0</v>
      </c>
      <c r="X15" s="32"/>
      <c r="Y15" s="38">
        <f>L15+W15</f>
        <v>8500</v>
      </c>
    </row>
    <row r="16" spans="2:25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2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2"/>
      <c r="Y16" s="47"/>
    </row>
  </sheetData>
  <mergeCells count="33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E6:E8"/>
    <mergeCell ref="F6:F8"/>
    <mergeCell ref="G7:G8"/>
    <mergeCell ref="H7:H8"/>
    <mergeCell ref="I7:I8"/>
    <mergeCell ref="J7:J8"/>
    <mergeCell ref="K7:K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D9:F9"/>
    <mergeCell ref="D10:F10"/>
    <mergeCell ref="E11:F11"/>
    <mergeCell ref="D12:F12"/>
    <mergeCell ref="E13:F13"/>
    <mergeCell ref="D14:F14"/>
    <mergeCell ref="E15:F15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0" style="0" customWidth="1"/>
    <col min="9" max="9" width="7.7109375" style="0" customWidth="1"/>
    <col min="10" max="10" width="0" style="0" customWidth="1"/>
    <col min="11" max="11" width="7.7109375" style="0" customWidth="1"/>
    <col min="12" max="12" width="9.7109375" style="0" customWidth="1"/>
    <col min="13" max="13" width="0.85546875" style="0" customWidth="1"/>
    <col min="14" max="22" width="0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127</v>
      </c>
    </row>
    <row r="2" ht="12.75">
      <c r="B2" s="1" t="s">
        <v>79</v>
      </c>
    </row>
    <row r="4" spans="2:25" ht="12.75">
      <c r="B4" s="3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4"/>
      <c r="C5" s="4"/>
      <c r="D5" s="4"/>
      <c r="E5" s="4"/>
      <c r="F5" s="4"/>
      <c r="G5" s="5" t="s">
        <v>2</v>
      </c>
      <c r="H5" s="5"/>
      <c r="I5" s="5"/>
      <c r="J5" s="5"/>
      <c r="K5" s="5"/>
      <c r="L5" s="6" t="s">
        <v>25</v>
      </c>
      <c r="M5" s="7"/>
      <c r="N5" s="8" t="s">
        <v>4</v>
      </c>
      <c r="O5" s="8"/>
      <c r="P5" s="8"/>
      <c r="Q5" s="8"/>
      <c r="R5" s="8"/>
      <c r="S5" s="8"/>
      <c r="T5" s="8"/>
      <c r="U5" s="8"/>
      <c r="V5" s="8"/>
      <c r="W5" s="6" t="s">
        <v>25</v>
      </c>
      <c r="X5" s="9"/>
      <c r="Y5" s="10" t="s">
        <v>26</v>
      </c>
    </row>
    <row r="6" spans="2:25" ht="12.75">
      <c r="B6" s="11"/>
      <c r="C6" s="12"/>
      <c r="D6" s="12" t="s">
        <v>7</v>
      </c>
      <c r="E6" s="13"/>
      <c r="F6" s="14" t="s">
        <v>8</v>
      </c>
      <c r="G6" s="5"/>
      <c r="H6" s="5"/>
      <c r="I6" s="5"/>
      <c r="J6" s="5"/>
      <c r="K6" s="5"/>
      <c r="L6" s="6"/>
      <c r="M6" s="7"/>
      <c r="N6" s="8"/>
      <c r="O6" s="8"/>
      <c r="P6" s="8"/>
      <c r="Q6" s="8"/>
      <c r="R6" s="8"/>
      <c r="S6" s="8"/>
      <c r="T6" s="8"/>
      <c r="U6" s="8"/>
      <c r="V6" s="8"/>
      <c r="W6" s="6"/>
      <c r="X6" s="9"/>
      <c r="Y6" s="10"/>
    </row>
    <row r="7" spans="2:25" ht="12.75">
      <c r="B7" s="11"/>
      <c r="C7" s="12"/>
      <c r="D7" s="12"/>
      <c r="E7" s="13"/>
      <c r="F7" s="14"/>
      <c r="G7" s="15" t="s">
        <v>9</v>
      </c>
      <c r="H7" s="15" t="s">
        <v>11</v>
      </c>
      <c r="I7" s="15" t="s">
        <v>12</v>
      </c>
      <c r="J7" s="15" t="s">
        <v>13</v>
      </c>
      <c r="K7" s="15" t="s">
        <v>14</v>
      </c>
      <c r="L7" s="6"/>
      <c r="M7" s="7"/>
      <c r="N7" s="16" t="s">
        <v>10</v>
      </c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16" t="s">
        <v>22</v>
      </c>
      <c r="W7" s="6"/>
      <c r="X7" s="9"/>
      <c r="Y7" s="10"/>
    </row>
    <row r="8" spans="2:25" ht="12.75">
      <c r="B8" s="11"/>
      <c r="C8" s="12"/>
      <c r="D8" s="12"/>
      <c r="E8" s="13"/>
      <c r="F8" s="14"/>
      <c r="G8" s="15"/>
      <c r="H8" s="15"/>
      <c r="I8" s="15"/>
      <c r="J8" s="15"/>
      <c r="K8" s="15"/>
      <c r="L8" s="6"/>
      <c r="M8" s="7"/>
      <c r="N8" s="16"/>
      <c r="O8" s="16"/>
      <c r="P8" s="16"/>
      <c r="Q8" s="16"/>
      <c r="R8" s="16"/>
      <c r="S8" s="16"/>
      <c r="T8" s="16"/>
      <c r="U8" s="16"/>
      <c r="V8" s="16"/>
      <c r="W8" s="6"/>
      <c r="X8" s="17"/>
      <c r="Y8" s="10"/>
    </row>
    <row r="9" spans="2:25" ht="12.75">
      <c r="B9" s="18">
        <v>1</v>
      </c>
      <c r="C9" s="19">
        <v>7</v>
      </c>
      <c r="D9" s="20" t="s">
        <v>80</v>
      </c>
      <c r="E9" s="20"/>
      <c r="F9" s="20"/>
      <c r="G9" s="21"/>
      <c r="H9" s="21"/>
      <c r="I9" s="21">
        <v>3600</v>
      </c>
      <c r="J9" s="21"/>
      <c r="K9" s="21">
        <v>34000</v>
      </c>
      <c r="L9" s="22">
        <f>SUM(G9:K9)</f>
        <v>37600</v>
      </c>
      <c r="M9" s="23"/>
      <c r="N9" s="21"/>
      <c r="O9" s="21"/>
      <c r="P9" s="21"/>
      <c r="Q9" s="21"/>
      <c r="R9" s="21"/>
      <c r="S9" s="21"/>
      <c r="T9" s="21"/>
      <c r="U9" s="21"/>
      <c r="V9" s="21"/>
      <c r="W9" s="22">
        <f>SUM(N9:V9)</f>
        <v>0</v>
      </c>
      <c r="X9" s="2"/>
      <c r="Y9" s="22">
        <f>L9+W9</f>
        <v>37600</v>
      </c>
    </row>
    <row r="10" spans="2:25" ht="12.75">
      <c r="B10" s="18">
        <v>2</v>
      </c>
      <c r="C10" s="33"/>
      <c r="D10" s="34" t="s">
        <v>81</v>
      </c>
      <c r="E10" s="35" t="s">
        <v>82</v>
      </c>
      <c r="F10" s="35"/>
      <c r="G10" s="36"/>
      <c r="H10" s="36"/>
      <c r="I10" s="36">
        <v>3600</v>
      </c>
      <c r="J10" s="36"/>
      <c r="K10" s="36">
        <v>34000</v>
      </c>
      <c r="L10" s="37">
        <f>SUM(G10:K10)</f>
        <v>37600</v>
      </c>
      <c r="M10" s="23"/>
      <c r="N10" s="36"/>
      <c r="O10" s="36"/>
      <c r="P10" s="36"/>
      <c r="Q10" s="36"/>
      <c r="R10" s="36"/>
      <c r="S10" s="36"/>
      <c r="T10" s="36"/>
      <c r="U10" s="36"/>
      <c r="V10" s="36"/>
      <c r="W10" s="38">
        <f>SUM(N10:V10)</f>
        <v>0</v>
      </c>
      <c r="X10" s="32"/>
      <c r="Y10" s="38">
        <f>L10+W10</f>
        <v>37600</v>
      </c>
    </row>
    <row r="11" spans="2:25" ht="12.7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2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2"/>
      <c r="Y11" s="47"/>
    </row>
  </sheetData>
  <mergeCells count="28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E6:E8"/>
    <mergeCell ref="F6:F8"/>
    <mergeCell ref="G7:G8"/>
    <mergeCell ref="H7:H8"/>
    <mergeCell ref="I7:I8"/>
    <mergeCell ref="J7:J8"/>
    <mergeCell ref="K7:K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D9:F9"/>
    <mergeCell ref="E10:F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7.7109375" style="0" customWidth="1"/>
    <col min="11" max="11" width="0" style="0" customWidth="1"/>
    <col min="12" max="12" width="9.7109375" style="0" customWidth="1"/>
    <col min="13" max="13" width="0.85546875" style="0" customWidth="1"/>
    <col min="14" max="22" width="0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127</v>
      </c>
    </row>
    <row r="2" ht="12.75">
      <c r="B2" s="1" t="s">
        <v>83</v>
      </c>
    </row>
    <row r="4" spans="2:25" ht="12.75">
      <c r="B4" s="3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4"/>
      <c r="C5" s="4"/>
      <c r="D5" s="4"/>
      <c r="E5" s="4"/>
      <c r="F5" s="4"/>
      <c r="G5" s="5" t="s">
        <v>2</v>
      </c>
      <c r="H5" s="5"/>
      <c r="I5" s="5"/>
      <c r="J5" s="5"/>
      <c r="K5" s="5"/>
      <c r="L5" s="6" t="s">
        <v>25</v>
      </c>
      <c r="M5" s="7"/>
      <c r="N5" s="8" t="s">
        <v>4</v>
      </c>
      <c r="O5" s="8"/>
      <c r="P5" s="8"/>
      <c r="Q5" s="8"/>
      <c r="R5" s="8"/>
      <c r="S5" s="8"/>
      <c r="T5" s="8"/>
      <c r="U5" s="8"/>
      <c r="V5" s="8"/>
      <c r="W5" s="6" t="s">
        <v>25</v>
      </c>
      <c r="X5" s="9"/>
      <c r="Y5" s="10" t="s">
        <v>26</v>
      </c>
    </row>
    <row r="6" spans="2:25" ht="12.75">
      <c r="B6" s="11"/>
      <c r="C6" s="12"/>
      <c r="D6" s="12" t="s">
        <v>7</v>
      </c>
      <c r="E6" s="13"/>
      <c r="F6" s="14" t="s">
        <v>8</v>
      </c>
      <c r="G6" s="5"/>
      <c r="H6" s="5"/>
      <c r="I6" s="5"/>
      <c r="J6" s="5"/>
      <c r="K6" s="5"/>
      <c r="L6" s="6"/>
      <c r="M6" s="7"/>
      <c r="N6" s="8"/>
      <c r="O6" s="8"/>
      <c r="P6" s="8"/>
      <c r="Q6" s="8"/>
      <c r="R6" s="8"/>
      <c r="S6" s="8"/>
      <c r="T6" s="8"/>
      <c r="U6" s="8"/>
      <c r="V6" s="8"/>
      <c r="W6" s="6"/>
      <c r="X6" s="9"/>
      <c r="Y6" s="10"/>
    </row>
    <row r="7" spans="2:25" ht="12.75">
      <c r="B7" s="11"/>
      <c r="C7" s="12"/>
      <c r="D7" s="12"/>
      <c r="E7" s="13"/>
      <c r="F7" s="14"/>
      <c r="G7" s="15" t="s">
        <v>9</v>
      </c>
      <c r="H7" s="15" t="s">
        <v>11</v>
      </c>
      <c r="I7" s="15" t="s">
        <v>12</v>
      </c>
      <c r="J7" s="15" t="s">
        <v>13</v>
      </c>
      <c r="K7" s="15" t="s">
        <v>14</v>
      </c>
      <c r="L7" s="6"/>
      <c r="M7" s="7"/>
      <c r="N7" s="16" t="s">
        <v>10</v>
      </c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16" t="s">
        <v>22</v>
      </c>
      <c r="W7" s="6"/>
      <c r="X7" s="9"/>
      <c r="Y7" s="10"/>
    </row>
    <row r="8" spans="2:25" ht="12.75">
      <c r="B8" s="11"/>
      <c r="C8" s="12"/>
      <c r="D8" s="12"/>
      <c r="E8" s="13"/>
      <c r="F8" s="14"/>
      <c r="G8" s="15"/>
      <c r="H8" s="15"/>
      <c r="I8" s="15"/>
      <c r="J8" s="15"/>
      <c r="K8" s="15"/>
      <c r="L8" s="6"/>
      <c r="M8" s="7"/>
      <c r="N8" s="16"/>
      <c r="O8" s="16"/>
      <c r="P8" s="16"/>
      <c r="Q8" s="16"/>
      <c r="R8" s="16"/>
      <c r="S8" s="16"/>
      <c r="T8" s="16"/>
      <c r="U8" s="16"/>
      <c r="V8" s="16"/>
      <c r="W8" s="6"/>
      <c r="X8" s="17"/>
      <c r="Y8" s="10"/>
    </row>
    <row r="9" spans="2:25" ht="12.75">
      <c r="B9" s="18">
        <v>1</v>
      </c>
      <c r="C9" s="19">
        <v>8</v>
      </c>
      <c r="D9" s="20" t="s">
        <v>84</v>
      </c>
      <c r="E9" s="20"/>
      <c r="F9" s="20"/>
      <c r="G9" s="21">
        <v>2754</v>
      </c>
      <c r="H9" s="21">
        <v>855</v>
      </c>
      <c r="I9" s="21">
        <v>1504</v>
      </c>
      <c r="J9" s="21">
        <v>650</v>
      </c>
      <c r="K9" s="21"/>
      <c r="L9" s="22">
        <f>SUM(G9:K9)</f>
        <v>5763</v>
      </c>
      <c r="M9" s="23"/>
      <c r="N9" s="21"/>
      <c r="O9" s="21"/>
      <c r="P9" s="21"/>
      <c r="Q9" s="21"/>
      <c r="R9" s="21"/>
      <c r="S9" s="21"/>
      <c r="T9" s="21"/>
      <c r="U9" s="21"/>
      <c r="V9" s="21"/>
      <c r="W9" s="22">
        <f>SUM(N9:V9)</f>
        <v>0</v>
      </c>
      <c r="X9" s="2"/>
      <c r="Y9" s="22">
        <f>L9+W9</f>
        <v>5763</v>
      </c>
    </row>
    <row r="10" spans="2:25" ht="12.75">
      <c r="B10" s="18">
        <v>2</v>
      </c>
      <c r="C10" s="24">
        <v>1</v>
      </c>
      <c r="D10" s="25" t="s">
        <v>85</v>
      </c>
      <c r="E10" s="25"/>
      <c r="F10" s="25"/>
      <c r="G10" s="26">
        <v>2754</v>
      </c>
      <c r="H10" s="26">
        <v>855</v>
      </c>
      <c r="I10" s="26">
        <v>124</v>
      </c>
      <c r="J10" s="26"/>
      <c r="K10" s="26"/>
      <c r="L10" s="27">
        <f>SUM(G10:K10)</f>
        <v>3733</v>
      </c>
      <c r="M10" s="23"/>
      <c r="N10" s="26"/>
      <c r="O10" s="26"/>
      <c r="P10" s="26"/>
      <c r="Q10" s="26"/>
      <c r="R10" s="26"/>
      <c r="S10" s="26"/>
      <c r="T10" s="26"/>
      <c r="U10" s="26"/>
      <c r="V10" s="26"/>
      <c r="W10" s="27">
        <f>SUM(N10:V10)</f>
        <v>0</v>
      </c>
      <c r="X10"/>
      <c r="Y10" s="27">
        <f>L10+W10</f>
        <v>3733</v>
      </c>
    </row>
    <row r="11" spans="2:25" ht="12.75">
      <c r="B11" s="18">
        <v>3</v>
      </c>
      <c r="C11" s="33"/>
      <c r="D11" s="34" t="s">
        <v>86</v>
      </c>
      <c r="E11" s="35" t="s">
        <v>87</v>
      </c>
      <c r="F11" s="35"/>
      <c r="G11" s="36">
        <v>2754</v>
      </c>
      <c r="H11" s="36">
        <v>855</v>
      </c>
      <c r="I11" s="36">
        <v>124</v>
      </c>
      <c r="J11" s="36"/>
      <c r="K11" s="36"/>
      <c r="L11" s="37">
        <f>SUM(G11:K11)</f>
        <v>3733</v>
      </c>
      <c r="M11" s="23"/>
      <c r="N11" s="36"/>
      <c r="O11" s="36"/>
      <c r="P11" s="36"/>
      <c r="Q11" s="36"/>
      <c r="R11" s="36"/>
      <c r="S11" s="36"/>
      <c r="T11" s="36"/>
      <c r="U11" s="36"/>
      <c r="V11" s="36"/>
      <c r="W11" s="38">
        <f>SUM(N11:V11)</f>
        <v>0</v>
      </c>
      <c r="X11" s="32"/>
      <c r="Y11" s="38">
        <f>L11+W11</f>
        <v>3733</v>
      </c>
    </row>
    <row r="12" spans="2:25" ht="12.75">
      <c r="B12" s="18">
        <v>4</v>
      </c>
      <c r="C12" s="24">
        <v>2</v>
      </c>
      <c r="D12" s="25" t="s">
        <v>88</v>
      </c>
      <c r="E12" s="25"/>
      <c r="F12" s="25"/>
      <c r="G12" s="26"/>
      <c r="H12" s="26"/>
      <c r="I12" s="26"/>
      <c r="J12" s="26">
        <v>650</v>
      </c>
      <c r="K12" s="26"/>
      <c r="L12" s="27">
        <f>SUM(G12:K12)</f>
        <v>650</v>
      </c>
      <c r="M12" s="23"/>
      <c r="N12" s="26"/>
      <c r="O12" s="26"/>
      <c r="P12" s="26"/>
      <c r="Q12" s="26"/>
      <c r="R12" s="26"/>
      <c r="S12" s="26"/>
      <c r="T12" s="26"/>
      <c r="U12" s="26"/>
      <c r="V12" s="26"/>
      <c r="W12" s="27">
        <f>SUM(N12:V12)</f>
        <v>0</v>
      </c>
      <c r="X12"/>
      <c r="Y12" s="27">
        <f>L12+W12</f>
        <v>650</v>
      </c>
    </row>
    <row r="13" spans="2:25" ht="12.75">
      <c r="B13" s="18">
        <v>5</v>
      </c>
      <c r="C13" s="33"/>
      <c r="D13" s="34" t="s">
        <v>89</v>
      </c>
      <c r="E13" s="35" t="s">
        <v>90</v>
      </c>
      <c r="F13" s="35"/>
      <c r="G13" s="36"/>
      <c r="H13" s="36"/>
      <c r="I13" s="36"/>
      <c r="J13" s="36">
        <v>650</v>
      </c>
      <c r="K13" s="36"/>
      <c r="L13" s="37">
        <f>SUM(G13:K13)</f>
        <v>650</v>
      </c>
      <c r="M13" s="23"/>
      <c r="N13" s="36"/>
      <c r="O13" s="36"/>
      <c r="P13" s="36"/>
      <c r="Q13" s="36"/>
      <c r="R13" s="36"/>
      <c r="S13" s="36"/>
      <c r="T13" s="36"/>
      <c r="U13" s="36"/>
      <c r="V13" s="36"/>
      <c r="W13" s="38">
        <f>SUM(N13:V13)</f>
        <v>0</v>
      </c>
      <c r="X13" s="32"/>
      <c r="Y13" s="38">
        <f>L13+W13</f>
        <v>650</v>
      </c>
    </row>
    <row r="14" spans="2:25" ht="12.75">
      <c r="B14" s="18">
        <v>6</v>
      </c>
      <c r="C14" s="24">
        <v>3</v>
      </c>
      <c r="D14" s="25" t="s">
        <v>91</v>
      </c>
      <c r="E14" s="25"/>
      <c r="F14" s="25"/>
      <c r="G14" s="26"/>
      <c r="H14" s="26"/>
      <c r="I14" s="26">
        <v>1380</v>
      </c>
      <c r="J14" s="26"/>
      <c r="K14" s="26"/>
      <c r="L14" s="27">
        <f>SUM(G14:K14)</f>
        <v>1380</v>
      </c>
      <c r="M14" s="23"/>
      <c r="N14" s="26"/>
      <c r="O14" s="26"/>
      <c r="P14" s="26"/>
      <c r="Q14" s="26"/>
      <c r="R14" s="26"/>
      <c r="S14" s="26"/>
      <c r="T14" s="26"/>
      <c r="U14" s="26"/>
      <c r="V14" s="26"/>
      <c r="W14" s="27">
        <f>SUM(N14:V14)</f>
        <v>0</v>
      </c>
      <c r="X14"/>
      <c r="Y14" s="27">
        <f>L14+W14</f>
        <v>1380</v>
      </c>
    </row>
    <row r="15" spans="2:25" ht="12.75">
      <c r="B15" s="18">
        <v>7</v>
      </c>
      <c r="C15" s="33"/>
      <c r="D15" s="34" t="s">
        <v>54</v>
      </c>
      <c r="E15" s="35" t="s">
        <v>55</v>
      </c>
      <c r="F15" s="35"/>
      <c r="G15" s="36"/>
      <c r="H15" s="36"/>
      <c r="I15" s="36">
        <v>1380</v>
      </c>
      <c r="J15" s="36"/>
      <c r="K15" s="36"/>
      <c r="L15" s="37">
        <f>SUM(G15:K15)</f>
        <v>1380</v>
      </c>
      <c r="M15" s="23"/>
      <c r="N15" s="36"/>
      <c r="O15" s="36"/>
      <c r="P15" s="36"/>
      <c r="Q15" s="36"/>
      <c r="R15" s="36"/>
      <c r="S15" s="36"/>
      <c r="T15" s="36"/>
      <c r="U15" s="36"/>
      <c r="V15" s="36"/>
      <c r="W15" s="38">
        <f>SUM(N15:V15)</f>
        <v>0</v>
      </c>
      <c r="X15" s="32"/>
      <c r="Y15" s="38">
        <f>L15+W15</f>
        <v>1380</v>
      </c>
    </row>
    <row r="16" spans="2:25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2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2"/>
      <c r="Y16" s="47"/>
    </row>
  </sheetData>
  <mergeCells count="33"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  <mergeCell ref="E6:E8"/>
    <mergeCell ref="F6:F8"/>
    <mergeCell ref="G7:G8"/>
    <mergeCell ref="H7:H8"/>
    <mergeCell ref="I7:I8"/>
    <mergeCell ref="J7:J8"/>
    <mergeCell ref="K7:K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D9:F9"/>
    <mergeCell ref="D10:F10"/>
    <mergeCell ref="E11:F11"/>
    <mergeCell ref="D12:F12"/>
    <mergeCell ref="E13:F13"/>
    <mergeCell ref="D14:F14"/>
    <mergeCell ref="E15:F15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48" t="s">
        <v>92</v>
      </c>
      <c r="C2" s="49"/>
      <c r="D2" s="50" t="s">
        <v>93</v>
      </c>
      <c r="E2" s="50"/>
      <c r="F2" s="50"/>
      <c r="G2" s="50"/>
      <c r="H2" s="50" t="s">
        <v>94</v>
      </c>
      <c r="I2" s="50"/>
      <c r="J2" s="50"/>
      <c r="K2" s="50"/>
      <c r="L2" s="50" t="s">
        <v>95</v>
      </c>
      <c r="M2" s="2"/>
    </row>
    <row r="3" spans="1:13" ht="12.75">
      <c r="A3" s="2"/>
      <c r="B3" s="48"/>
      <c r="C3" s="49"/>
      <c r="D3" s="51" t="s">
        <v>96</v>
      </c>
      <c r="E3" s="52" t="s">
        <v>97</v>
      </c>
      <c r="F3" s="52" t="s">
        <v>98</v>
      </c>
      <c r="G3" s="53" t="s">
        <v>99</v>
      </c>
      <c r="H3" s="51" t="s">
        <v>96</v>
      </c>
      <c r="I3" s="52" t="s">
        <v>97</v>
      </c>
      <c r="J3" s="52" t="s">
        <v>98</v>
      </c>
      <c r="K3" s="50" t="s">
        <v>99</v>
      </c>
      <c r="L3" s="50"/>
      <c r="M3" s="2"/>
    </row>
    <row r="4" spans="1:13" ht="12.75">
      <c r="A4" s="2"/>
      <c r="B4" s="48"/>
      <c r="C4" s="49"/>
      <c r="D4" s="51" t="s">
        <v>2</v>
      </c>
      <c r="E4" s="52" t="s">
        <v>4</v>
      </c>
      <c r="F4" s="52" t="s">
        <v>100</v>
      </c>
      <c r="G4" s="53"/>
      <c r="H4" s="51" t="s">
        <v>2</v>
      </c>
      <c r="I4" s="52" t="s">
        <v>4</v>
      </c>
      <c r="J4" s="52" t="s">
        <v>100</v>
      </c>
      <c r="K4" s="50"/>
      <c r="L4" s="50"/>
      <c r="M4" s="2"/>
    </row>
    <row r="5" spans="1:13" ht="12.75">
      <c r="A5" s="2"/>
      <c r="B5" s="55" t="s">
        <v>101</v>
      </c>
      <c r="C5" s="56" t="s">
        <v>102</v>
      </c>
      <c r="D5" s="57">
        <v>695316</v>
      </c>
      <c r="E5" s="58">
        <v>56604</v>
      </c>
      <c r="F5" s="58"/>
      <c r="G5" s="58">
        <f>SUM(D5:F5)</f>
        <v>751920</v>
      </c>
      <c r="H5" s="58">
        <v>428619</v>
      </c>
      <c r="I5" s="58"/>
      <c r="J5" s="58"/>
      <c r="K5" s="58">
        <f>SUM(H5:J5)</f>
        <v>428619</v>
      </c>
      <c r="L5" s="59">
        <f>IF(G5&lt;&gt;0,K5/G5*100,"")</f>
        <v>57.00327162464092</v>
      </c>
      <c r="M5" s="2"/>
    </row>
    <row r="6" spans="1:13" ht="12.75">
      <c r="A6" s="2"/>
      <c r="B6" s="60">
        <f>B5+1</f>
        <v>2</v>
      </c>
      <c r="C6" s="61" t="s">
        <v>103</v>
      </c>
      <c r="D6" s="62">
        <f>SUM(D7:D14)</f>
        <v>258086</v>
      </c>
      <c r="E6" s="62">
        <f>SUM(E7:E14)</f>
        <v>85025</v>
      </c>
      <c r="F6" s="62">
        <f>SUM(F7:F14)</f>
        <v>408809</v>
      </c>
      <c r="G6" s="62">
        <f>SUM(D6:F6)</f>
        <v>751920</v>
      </c>
      <c r="H6" s="62">
        <f>SUM(H7:H14)</f>
        <v>275289</v>
      </c>
      <c r="I6" s="62">
        <f>SUM(I7:I14)</f>
        <v>41522</v>
      </c>
      <c r="J6" s="62">
        <f>SUM(J7:J14)</f>
        <v>111808</v>
      </c>
      <c r="K6" s="63">
        <f>SUM(H6:J6)</f>
        <v>428619</v>
      </c>
      <c r="L6" s="64">
        <f>IF(G6&lt;&gt;0,K6/G6*100,"")</f>
        <v>57.00327162464092</v>
      </c>
      <c r="M6" s="2"/>
    </row>
    <row r="7" spans="1:13" ht="12.75">
      <c r="A7" s="2"/>
      <c r="B7" s="65">
        <f>B6+1</f>
        <v>3</v>
      </c>
      <c r="C7" s="66" t="s">
        <v>104</v>
      </c>
      <c r="D7" s="67">
        <v>103298</v>
      </c>
      <c r="E7" s="67">
        <v>58652</v>
      </c>
      <c r="F7" s="67"/>
      <c r="G7" s="68">
        <f>SUM(D7:F7)</f>
        <v>161950</v>
      </c>
      <c r="H7" s="69">
        <v>98032</v>
      </c>
      <c r="I7" s="69">
        <v>41522</v>
      </c>
      <c r="J7" s="70"/>
      <c r="K7" s="68">
        <f>SUM(H7:J7)</f>
        <v>139554</v>
      </c>
      <c r="L7" s="64">
        <f>IF(G7&lt;&gt;0,K7/G7*100,"")</f>
        <v>86.17104044458166</v>
      </c>
      <c r="M7" s="2"/>
    </row>
    <row r="8" spans="1:13" ht="12.75">
      <c r="A8" s="2"/>
      <c r="B8" s="65">
        <f>B7+1</f>
        <v>4</v>
      </c>
      <c r="C8" s="66" t="s">
        <v>105</v>
      </c>
      <c r="D8" s="67">
        <v>17538</v>
      </c>
      <c r="E8" s="67"/>
      <c r="F8" s="67"/>
      <c r="G8" s="68">
        <f>SUM(D8:F8)</f>
        <v>17538</v>
      </c>
      <c r="H8" s="69">
        <v>17899</v>
      </c>
      <c r="I8" s="69"/>
      <c r="J8" s="70"/>
      <c r="K8" s="68">
        <f>SUM(H8:J8)</f>
        <v>17899</v>
      </c>
      <c r="L8" s="64">
        <f>IF(G8&lt;&gt;0,K8/G8*100,"")</f>
        <v>102.05838750142549</v>
      </c>
      <c r="M8" s="2"/>
    </row>
    <row r="9" spans="1:13" ht="12.75">
      <c r="A9" s="2"/>
      <c r="B9" s="65">
        <f>B8+1</f>
        <v>5</v>
      </c>
      <c r="C9" s="66" t="s">
        <v>106</v>
      </c>
      <c r="D9" s="67">
        <v>11500</v>
      </c>
      <c r="E9" s="67"/>
      <c r="F9" s="67"/>
      <c r="G9" s="68">
        <f>SUM(D9:F9)</f>
        <v>11500</v>
      </c>
      <c r="H9" s="69">
        <v>12900</v>
      </c>
      <c r="I9" s="69"/>
      <c r="J9" s="70"/>
      <c r="K9" s="68">
        <f>SUM(H9:J9)</f>
        <v>12900</v>
      </c>
      <c r="L9" s="64">
        <f>IF(G9&lt;&gt;0,K9/G9*100,"")</f>
        <v>112.17391304347825</v>
      </c>
      <c r="M9" s="2"/>
    </row>
    <row r="10" spans="1:13" ht="12.75">
      <c r="A10" s="2"/>
      <c r="B10" s="65">
        <f>B9+1</f>
        <v>6</v>
      </c>
      <c r="C10" s="66" t="s">
        <v>107</v>
      </c>
      <c r="D10" s="67">
        <v>3500</v>
      </c>
      <c r="E10" s="67"/>
      <c r="F10" s="67"/>
      <c r="G10" s="68">
        <f>SUM(D10:F10)</f>
        <v>3500</v>
      </c>
      <c r="H10" s="69">
        <v>10000</v>
      </c>
      <c r="I10" s="69"/>
      <c r="J10" s="70"/>
      <c r="K10" s="68">
        <f>SUM(H10:J10)</f>
        <v>10000</v>
      </c>
      <c r="L10" s="64">
        <f>IF(G10&lt;&gt;0,K10/G10*100,"")</f>
        <v>285.7142857142857</v>
      </c>
      <c r="M10" s="2"/>
    </row>
    <row r="11" spans="1:13" ht="12.75">
      <c r="A11" s="2"/>
      <c r="B11" s="65">
        <f>B10+1</f>
        <v>7</v>
      </c>
      <c r="C11" s="66" t="s">
        <v>108</v>
      </c>
      <c r="D11" s="67">
        <v>58421</v>
      </c>
      <c r="E11" s="67"/>
      <c r="F11" s="67"/>
      <c r="G11" s="68">
        <f>SUM(D11:F11)</f>
        <v>58421</v>
      </c>
      <c r="H11" s="69">
        <v>61181</v>
      </c>
      <c r="I11" s="69"/>
      <c r="J11" s="70"/>
      <c r="K11" s="68">
        <f>SUM(H11:J11)</f>
        <v>61181</v>
      </c>
      <c r="L11" s="64">
        <f>IF(G11&lt;&gt;0,K11/G11*100,"")</f>
        <v>104.7243285804762</v>
      </c>
      <c r="M11" s="2"/>
    </row>
    <row r="12" spans="1:13" ht="12.75">
      <c r="A12" s="2"/>
      <c r="B12" s="65">
        <f>B11+1</f>
        <v>8</v>
      </c>
      <c r="C12" s="66" t="s">
        <v>109</v>
      </c>
      <c r="D12" s="67">
        <v>34318</v>
      </c>
      <c r="E12" s="67">
        <v>14163</v>
      </c>
      <c r="F12" s="67"/>
      <c r="G12" s="68">
        <f>SUM(D12:F12)</f>
        <v>48481</v>
      </c>
      <c r="H12" s="69">
        <v>31914</v>
      </c>
      <c r="I12" s="69"/>
      <c r="J12" s="70"/>
      <c r="K12" s="68">
        <f>SUM(H12:J12)</f>
        <v>31914</v>
      </c>
      <c r="L12" s="64">
        <f>IF(G12&lt;&gt;0,K12/G12*100,"")</f>
        <v>65.82785008560055</v>
      </c>
      <c r="M12" s="2"/>
    </row>
    <row r="13" spans="1:13" ht="12.75">
      <c r="A13" s="2"/>
      <c r="B13" s="65">
        <f>B12+1</f>
        <v>9</v>
      </c>
      <c r="C13" s="66" t="s">
        <v>110</v>
      </c>
      <c r="D13" s="67">
        <v>24000</v>
      </c>
      <c r="E13" s="67">
        <v>12210</v>
      </c>
      <c r="F13" s="67">
        <v>408809</v>
      </c>
      <c r="G13" s="68">
        <f>SUM(D13:F13)</f>
        <v>445019</v>
      </c>
      <c r="H13" s="69">
        <v>37600</v>
      </c>
      <c r="I13" s="69"/>
      <c r="J13" s="70">
        <v>111808</v>
      </c>
      <c r="K13" s="68">
        <f>SUM(H13:J13)</f>
        <v>149408</v>
      </c>
      <c r="L13" s="64">
        <f>IF(G13&lt;&gt;0,K13/G13*100,"")</f>
        <v>33.573397989748756</v>
      </c>
      <c r="M13" s="2"/>
    </row>
    <row r="14" spans="1:13" ht="12.75">
      <c r="A14" s="2"/>
      <c r="B14" s="65">
        <f>B13+1</f>
        <v>10</v>
      </c>
      <c r="C14" s="66" t="s">
        <v>111</v>
      </c>
      <c r="D14" s="67">
        <v>5511</v>
      </c>
      <c r="E14" s="67"/>
      <c r="F14" s="67"/>
      <c r="G14" s="68">
        <f>SUM(D14:F14)</f>
        <v>5511</v>
      </c>
      <c r="H14" s="69">
        <v>5763</v>
      </c>
      <c r="I14" s="69"/>
      <c r="J14" s="70"/>
      <c r="K14" s="68">
        <f>SUM(H14:J14)</f>
        <v>5763</v>
      </c>
      <c r="L14" s="64">
        <f>IF(G14&lt;&gt;0,K14/G14*100,"")</f>
        <v>104.57267283614588</v>
      </c>
      <c r="M14" s="2"/>
    </row>
    <row r="15" spans="1:13" ht="12.75">
      <c r="A15" s="2"/>
      <c r="B15" s="71">
        <f>B14+1</f>
        <v>11</v>
      </c>
      <c r="C15" s="72" t="s">
        <v>112</v>
      </c>
      <c r="D15" s="73">
        <f>D5-D6</f>
        <v>437230</v>
      </c>
      <c r="E15" s="74">
        <f>E5-E6</f>
        <v>-28421</v>
      </c>
      <c r="F15" s="74">
        <f>F5-F6</f>
        <v>-408809</v>
      </c>
      <c r="G15" s="74">
        <f>G5-G6</f>
        <v>0</v>
      </c>
      <c r="H15" s="74">
        <f>H5-H6</f>
        <v>153330</v>
      </c>
      <c r="I15" s="74">
        <f>I5-I6</f>
        <v>-41522</v>
      </c>
      <c r="J15" s="74">
        <f>J5-J6</f>
        <v>-111808</v>
      </c>
      <c r="K15" s="74">
        <f>K5-K6</f>
        <v>0</v>
      </c>
      <c r="L15" s="75" t="str">
        <f>IF(G15&lt;&gt;0,K15/G15*100,"")</f>
        <v/>
      </c>
      <c r="M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